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/>
</workbook>
</file>

<file path=xl/sharedStrings.xml><?xml version="1.0" encoding="utf-8"?>
<sst xmlns="http://schemas.openxmlformats.org/spreadsheetml/2006/main" count="451" uniqueCount="342">
  <si>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</si>
  <si>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</si>
  <si>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</si>
  <si>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</si>
  <si>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</si>
  <si>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</si>
  <si>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</si>
  <si>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</si>
  <si>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</si>
  <si>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</si>
  <si>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</si>
  <si>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</si>
  <si>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</si>
  <si>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</si>
  <si>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</si>
  <si>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</si>
  <si>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</si>
  <si>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</si>
  <si>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</si>
  <si>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</si>
  <si>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</si>
  <si>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</si>
  <si>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</si>
  <si>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</si>
  <si>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</si>
  <si>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</si>
  <si>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</si>
  <si>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</si>
  <si>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</si>
  <si>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</si>
  <si>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</si>
  <si>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</si>
  <si>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</si>
  <si>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</si>
  <si>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</si>
  <si>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</si>
  <si>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</si>
  <si>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</si>
  <si>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</si>
  <si>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</si>
  <si>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</si>
  <si>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</si>
  <si>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</si>
  <si>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</si>
  <si>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</si>
  <si>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</si>
  <si>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</si>
  <si>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</si>
  <si>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</si>
  <si>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</si>
  <si>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</si>
  <si>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</si>
  <si>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</si>
  <si>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</si>
  <si>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</si>
  <si>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</si>
  <si>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</si>
  <si>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</si>
  <si>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</si>
  <si>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</si>
  <si>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</si>
  <si>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</si>
  <si>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</si>
  <si>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</si>
  <si>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</si>
  <si>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</si>
  <si>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</si>
  <si>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</si>
  <si>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</si>
  <si>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</si>
  <si>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</si>
  <si>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</si>
  <si>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</si>
  <si>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</si>
  <si>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</si>
  <si>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</si>
  <si>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</si>
  <si>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</si>
  <si>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</si>
  <si>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</si>
  <si>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</si>
  <si>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</si>
  <si>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</si>
  <si>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</si>
  <si>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</si>
  <si>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</si>
  <si>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</si>
  <si>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</si>
  <si>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</si>
  <si>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</si>
  <si>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</si>
  <si>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</si>
  <si>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</si>
  <si>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</si>
  <si>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</si>
  <si>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</si>
  <si>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</si>
  <si>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</si>
  <si>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</si>
  <si>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</si>
  <si>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</si>
  <si>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</si>
  <si>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</si>
  <si>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</si>
  <si>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</si>
  <si>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</si>
  <si>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</si>
  <si>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</si>
  <si>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</si>
  <si>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</si>
  <si>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</si>
  <si>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</si>
  <si>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</si>
  <si>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</si>
  <si>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</si>
  <si>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Державне мито, не віднесене до інших категорій 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</si>
  <si>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</si>
  <si>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</si>
  <si>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</si>
  <si>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</si>
  <si>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</si>
  <si>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</si>
  <si>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</si>
  <si>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</si>
  <si>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</si>
  <si>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010000</t>
  </si>
  <si>
    <t>Державне управління</t>
  </si>
  <si>
    <t>010116</t>
  </si>
  <si>
    <t>Органи місцевого самоврядування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</si>
  <si>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</si>
  <si>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</si>
  <si>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</si>
  <si>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</si>
  <si>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</si>
  <si>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</si>
  <si>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</si>
  <si>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</si>
  <si>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</si>
  <si>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</si>
  <si>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</si>
  <si>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</si>
  <si>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</si>
  <si>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</si>
  <si>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</si>
  <si>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</si>
  <si>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</si>
  <si>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</si>
  <si>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</si>
  <si>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</si>
  <si>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</si>
  <si>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</si>
  <si>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</si>
  <si>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</si>
  <si>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</si>
  <si>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</si>
  <si>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</si>
  <si>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</si>
  <si>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</si>
  <si>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</si>
  <si>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</si>
  <si>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</si>
  <si>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</si>
  <si>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</si>
  <si>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</si>
  <si>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</si>
  <si>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</si>
  <si>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</si>
  <si>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</si>
  <si>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</si>
  <si>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</si>
  <si>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</si>
  <si>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</si>
  <si>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</si>
  <si>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</si>
  <si>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</si>
  <si>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</si>
  <si>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</si>
  <si>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</si>
  <si>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</si>
  <si>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</si>
  <si>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</si>
  <si>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</si>
  <si>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</si>
  <si>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</si>
  <si>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</si>
  <si>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</si>
  <si>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</si>
  <si>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</si>
  <si>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</si>
  <si>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</si>
  <si>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</si>
  <si>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</si>
  <si>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</si>
  <si>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</si>
  <si>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</si>
  <si>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</si>
  <si>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</si>
  <si>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</si>
  <si>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</si>
  <si>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</si>
  <si>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</si>
  <si>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</si>
  <si>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</si>
  <si>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</si>
  <si>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</si>
  <si>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</si>
  <si>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</si>
  <si>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</si>
  <si>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</si>
  <si>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</si>
  <si>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</si>
  <si>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</si>
  <si>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</si>
  <si>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</si>
  <si>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</si>
  <si>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</si>
  <si>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</si>
  <si>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</si>
  <si>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</si>
  <si>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</si>
  <si>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</si>
  <si>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</si>
  <si>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</si>
  <si>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</si>
  <si>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</si>
  <si>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</si>
  <si>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</si>
  <si>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</si>
  <si>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</si>
  <si>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</si>
  <si>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</si>
  <si>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</si>
  <si>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</si>
  <si>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</si>
  <si>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</si>
  <si>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</si>
  <si>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</si>
  <si>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</si>
  <si>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</si>
  <si>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</si>
  <si>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</si>
  <si>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</si>
  <si>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</si>
  <si>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</si>
  <si>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</si>
  <si>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</si>
  <si>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</si>
  <si>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</si>
  <si>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</si>
  <si>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</si>
  <si>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</si>
  <si>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</si>
  <si>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</si>
  <si>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</si>
  <si>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</si>
  <si>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</si>
  <si>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</si>
  <si>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</si>
  <si>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</si>
  <si>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</si>
  <si>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</si>
  <si>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</si>
  <si>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</si>
  <si>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</si>
  <si>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</si>
  <si>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</si>
  <si>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</si>
  <si>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</si>
  <si>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</si>
  <si>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</si>
  <si>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</si>
  <si>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</si>
  <si>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</si>
  <si>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</si>
  <si>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</si>
  <si>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</si>
  <si>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</si>
  <si>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</si>
  <si>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</si>
  <si>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</si>
  <si>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</si>
  <si>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</si>
  <si>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</si>
  <si>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</si>
  <si>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</si>
  <si>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</si>
  <si>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</si>
  <si>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</si>
  <si>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</si>
  <si>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</si>
  <si>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</si>
  <si>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</si>
  <si>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</si>
  <si>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</si>
  <si>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</si>
  <si>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</si>
  <si>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</si>
  <si>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</si>
  <si>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</si>
  <si>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</si>
  <si>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</si>
  <si>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</si>
  <si>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</si>
  <si>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</si>
  <si>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</si>
  <si>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</si>
  <si>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</si>
  <si>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</si>
  <si>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</si>
  <si>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</si>
  <si>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</si>
  <si>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</si>
  <si>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</si>
  <si>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</si>
  <si>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</si>
  <si>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</si>
  <si>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</si>
  <si>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</si>
  <si>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</si>
  <si>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</si>
  <si>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160903</t>
  </si>
  <si>
    <t>Програми в галузі сільського господарства, лісового господарства, рибальства та мисливства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</si>
  <si>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</si>
  <si>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</si>
  <si>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</si>
  <si>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</si>
  <si>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</si>
  <si>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</si>
  <si>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</si>
  <si>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</si>
  <si>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</si>
  <si>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</si>
  <si>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</si>
  <si>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</si>
  <si>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</si>
  <si>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</si>
  <si>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</si>
  <si>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Зведений бюджет Вінницького р-ну</t>
  </si>
  <si>
    <t>Аналіз фінансування установ на 19.06.2015</t>
  </si>
  <si>
    <t>Станом на 22.06.2015</t>
  </si>
  <si>
    <t>На 19.06.2015</t>
  </si>
  <si>
    <t>СПЕЦІАЛЬНИЙ ФОНД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</si>
</sst>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>
      <alignment vertical="center" wrapText="1"/>
    </xf>
    <xf numFmtId="188" fontId="2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5"/>
  <sheetViews>
    <sheetView tabSelected="1" workbookViewId="0" topLeftCell="A1">
      <selection activeCell="J84" sqref="J84"/>
    </sheetView>
  </sheetViews>
  <sheetFormatPr defaultColWidth="9.140625" defaultRowHeight="12.75"/>
  <cols>
    <col min="2" max="2" width="26.00390625" style="0" customWidth="1"/>
    <col min="3" max="3" width="20.140625" style="0" customWidth="1"/>
    <col min="4" max="4" width="16.421875" style="0" customWidth="1"/>
    <col min="5" max="5" width="14.2812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7" t="s">
        <v>111</v>
      </c>
      <c r="B3" s="16"/>
      <c r="C3" s="16"/>
      <c r="D3" s="16"/>
      <c r="E3" s="16"/>
      <c r="F3" s="16"/>
      <c r="G3" s="16"/>
      <c r="H3" s="16"/>
      <c r="I3" s="16"/>
    </row>
    <row r="4" spans="1:9" ht="12.75">
      <c r="A4" s="16" t="s">
        <v>110</v>
      </c>
      <c r="B4" s="16"/>
      <c r="C4" s="16"/>
      <c r="D4" s="16"/>
      <c r="E4" s="16"/>
      <c r="F4" s="16"/>
      <c r="G4" s="16"/>
      <c r="H4" s="16"/>
      <c r="I4" s="16"/>
    </row>
    <row r="5" spans="1:9" ht="18">
      <c r="A5" s="15" t="s">
        <v>340</v>
      </c>
      <c r="B5" s="16"/>
      <c r="C5" s="16"/>
      <c r="D5" s="16"/>
      <c r="E5" s="16"/>
      <c r="F5" s="16"/>
      <c r="G5" s="16"/>
      <c r="H5" s="16"/>
      <c r="I5" s="16"/>
    </row>
    <row r="7" spans="1:5" ht="12.75">
      <c r="A7" s="11" t="s">
        <v>2</v>
      </c>
      <c r="B7" s="11" t="s">
        <v>19</v>
      </c>
      <c r="C7" s="11" t="s">
        <v>20</v>
      </c>
      <c r="D7" s="11" t="s">
        <v>21</v>
      </c>
      <c r="E7" s="11" t="s">
        <v>22</v>
      </c>
    </row>
    <row r="8" spans="1:5" ht="12.75">
      <c r="A8" s="12">
        <v>10000000</v>
      </c>
      <c r="B8" s="12" t="s">
        <v>23</v>
      </c>
      <c r="C8" s="12">
        <v>36682265</v>
      </c>
      <c r="D8" s="12">
        <v>55144784.51</v>
      </c>
      <c r="E8" s="12">
        <f aca="true" t="shared" si="0" ref="E8:E71">IF(C8=0,0,D8/C8*100)</f>
        <v>150.3309147076932</v>
      </c>
    </row>
    <row r="9" spans="1:5" ht="12.75">
      <c r="A9" s="12">
        <v>11000000</v>
      </c>
      <c r="B9" s="12" t="s">
        <v>24</v>
      </c>
      <c r="C9" s="12">
        <v>23177203</v>
      </c>
      <c r="D9" s="12">
        <v>24597332.42</v>
      </c>
      <c r="E9" s="12">
        <f t="shared" si="0"/>
        <v>106.1272683334568</v>
      </c>
    </row>
    <row r="10" spans="1:5" ht="12.75">
      <c r="A10" s="12">
        <v>11010000</v>
      </c>
      <c r="B10" s="12" t="s">
        <v>25</v>
      </c>
      <c r="C10" s="12">
        <v>23177203</v>
      </c>
      <c r="D10" s="12">
        <v>24596607.42</v>
      </c>
      <c r="E10" s="12">
        <f t="shared" si="0"/>
        <v>106.12414025971988</v>
      </c>
    </row>
    <row r="11" spans="1:5" ht="12.75">
      <c r="A11" s="12">
        <v>11010100</v>
      </c>
      <c r="B11" s="12" t="s">
        <v>26</v>
      </c>
      <c r="C11" s="12">
        <v>18808203</v>
      </c>
      <c r="D11" s="12">
        <v>22027972.31</v>
      </c>
      <c r="E11" s="12">
        <f t="shared" si="0"/>
        <v>117.11896298652242</v>
      </c>
    </row>
    <row r="12" spans="1:5" ht="12.75">
      <c r="A12" s="12">
        <v>11010200</v>
      </c>
      <c r="B12" s="12" t="s">
        <v>27</v>
      </c>
      <c r="C12" s="12">
        <v>2720000</v>
      </c>
      <c r="D12" s="12">
        <v>1333234.15</v>
      </c>
      <c r="E12" s="12">
        <f t="shared" si="0"/>
        <v>49.015961397058824</v>
      </c>
    </row>
    <row r="13" spans="1:5" ht="12.75">
      <c r="A13" s="12">
        <v>11010400</v>
      </c>
      <c r="B13" s="12" t="s">
        <v>28</v>
      </c>
      <c r="C13" s="12">
        <v>904000</v>
      </c>
      <c r="D13" s="12">
        <v>257229.24</v>
      </c>
      <c r="E13" s="12">
        <f t="shared" si="0"/>
        <v>28.45456194690265</v>
      </c>
    </row>
    <row r="14" spans="1:5" ht="12.75">
      <c r="A14" s="12">
        <v>11010500</v>
      </c>
      <c r="B14" s="12" t="s">
        <v>29</v>
      </c>
      <c r="C14" s="12">
        <v>660000</v>
      </c>
      <c r="D14" s="12">
        <v>978171.72</v>
      </c>
      <c r="E14" s="12">
        <f t="shared" si="0"/>
        <v>148.20783636363637</v>
      </c>
    </row>
    <row r="15" spans="1:5" ht="12.75">
      <c r="A15" s="12">
        <v>11010900</v>
      </c>
      <c r="B15" s="12" t="s">
        <v>30</v>
      </c>
      <c r="C15" s="12">
        <v>85000</v>
      </c>
      <c r="D15" s="12">
        <v>0</v>
      </c>
      <c r="E15" s="12">
        <f t="shared" si="0"/>
        <v>0</v>
      </c>
    </row>
    <row r="16" spans="1:5" ht="12.75">
      <c r="A16" s="12">
        <v>11020000</v>
      </c>
      <c r="B16" s="12" t="s">
        <v>31</v>
      </c>
      <c r="C16" s="12">
        <v>0</v>
      </c>
      <c r="D16" s="12">
        <v>725</v>
      </c>
      <c r="E16" s="12">
        <f t="shared" si="0"/>
        <v>0</v>
      </c>
    </row>
    <row r="17" spans="1:5" ht="12.75">
      <c r="A17" s="12">
        <v>11020200</v>
      </c>
      <c r="B17" s="12" t="s">
        <v>32</v>
      </c>
      <c r="C17" s="12">
        <v>0</v>
      </c>
      <c r="D17" s="12">
        <v>725</v>
      </c>
      <c r="E17" s="12">
        <f t="shared" si="0"/>
        <v>0</v>
      </c>
    </row>
    <row r="18" spans="1:5" ht="12.75">
      <c r="A18" s="12">
        <v>13000000</v>
      </c>
      <c r="B18" s="12" t="s">
        <v>33</v>
      </c>
      <c r="C18" s="12">
        <v>116274</v>
      </c>
      <c r="D18" s="12">
        <v>150956.69</v>
      </c>
      <c r="E18" s="12">
        <f t="shared" si="0"/>
        <v>129.82841391884688</v>
      </c>
    </row>
    <row r="19" spans="1:5" ht="12.75">
      <c r="A19" s="12">
        <v>13010000</v>
      </c>
      <c r="B19" s="12" t="s">
        <v>34</v>
      </c>
      <c r="C19" s="12">
        <v>60274</v>
      </c>
      <c r="D19" s="12">
        <v>74018</v>
      </c>
      <c r="E19" s="12">
        <f t="shared" si="0"/>
        <v>122.80253508975679</v>
      </c>
    </row>
    <row r="20" spans="1:5" ht="12.75">
      <c r="A20" s="12">
        <v>13010200</v>
      </c>
      <c r="B20" s="12" t="s">
        <v>35</v>
      </c>
      <c r="C20" s="12">
        <v>60274</v>
      </c>
      <c r="D20" s="12">
        <v>74018</v>
      </c>
      <c r="E20" s="12">
        <f t="shared" si="0"/>
        <v>122.80253508975679</v>
      </c>
    </row>
    <row r="21" spans="1:5" ht="12.75">
      <c r="A21" s="12">
        <v>13030000</v>
      </c>
      <c r="B21" s="12" t="s">
        <v>36</v>
      </c>
      <c r="C21" s="12">
        <v>56000</v>
      </c>
      <c r="D21" s="12">
        <v>76938.69</v>
      </c>
      <c r="E21" s="12">
        <f t="shared" si="0"/>
        <v>137.39051785714287</v>
      </c>
    </row>
    <row r="22" spans="1:5" ht="12.75">
      <c r="A22" s="12">
        <v>13030200</v>
      </c>
      <c r="B22" s="12" t="s">
        <v>37</v>
      </c>
      <c r="C22" s="12">
        <v>56000</v>
      </c>
      <c r="D22" s="12">
        <v>76938.69</v>
      </c>
      <c r="E22" s="12">
        <f t="shared" si="0"/>
        <v>137.39051785714287</v>
      </c>
    </row>
    <row r="23" spans="1:5" ht="12.75">
      <c r="A23" s="12">
        <v>14000000</v>
      </c>
      <c r="B23" s="12" t="s">
        <v>38</v>
      </c>
      <c r="C23" s="12">
        <v>250466</v>
      </c>
      <c r="D23" s="12">
        <v>12313913.69</v>
      </c>
      <c r="E23" s="12">
        <f t="shared" si="0"/>
        <v>4916.401303969401</v>
      </c>
    </row>
    <row r="24" spans="1:5" ht="12.75">
      <c r="A24" s="12">
        <v>14040000</v>
      </c>
      <c r="B24" s="12" t="s">
        <v>39</v>
      </c>
      <c r="C24" s="12">
        <v>250466</v>
      </c>
      <c r="D24" s="12">
        <v>12313913.69</v>
      </c>
      <c r="E24" s="12">
        <f t="shared" si="0"/>
        <v>4916.401303969401</v>
      </c>
    </row>
    <row r="25" spans="1:5" ht="12.75">
      <c r="A25" s="12">
        <v>18000000</v>
      </c>
      <c r="B25" s="12" t="s">
        <v>40</v>
      </c>
      <c r="C25" s="12">
        <v>12838640</v>
      </c>
      <c r="D25" s="12">
        <v>17787076.29</v>
      </c>
      <c r="E25" s="12">
        <f t="shared" si="0"/>
        <v>138.54330591090644</v>
      </c>
    </row>
    <row r="26" spans="1:5" ht="12.75">
      <c r="A26" s="12">
        <v>18010000</v>
      </c>
      <c r="B26" s="12" t="s">
        <v>41</v>
      </c>
      <c r="C26" s="12">
        <v>5334210</v>
      </c>
      <c r="D26" s="12">
        <v>7298014.82</v>
      </c>
      <c r="E26" s="12">
        <f t="shared" si="0"/>
        <v>136.81528886189335</v>
      </c>
    </row>
    <row r="27" spans="1:5" ht="12.75">
      <c r="A27" s="12">
        <v>18010100</v>
      </c>
      <c r="B27" s="12" t="s">
        <v>42</v>
      </c>
      <c r="C27" s="12">
        <v>5000</v>
      </c>
      <c r="D27" s="12">
        <v>55666.21</v>
      </c>
      <c r="E27" s="12">
        <f t="shared" si="0"/>
        <v>1113.3242</v>
      </c>
    </row>
    <row r="28" spans="1:5" ht="12.75">
      <c r="A28" s="12">
        <v>18010300</v>
      </c>
      <c r="B28" s="12" t="s">
        <v>112</v>
      </c>
      <c r="C28" s="12">
        <v>0</v>
      </c>
      <c r="D28" s="12">
        <v>709.02</v>
      </c>
      <c r="E28" s="12">
        <f t="shared" si="0"/>
        <v>0</v>
      </c>
    </row>
    <row r="29" spans="1:5" ht="12.75">
      <c r="A29" s="12">
        <v>18010400</v>
      </c>
      <c r="B29" s="12" t="s">
        <v>43</v>
      </c>
      <c r="C29" s="12">
        <v>12610</v>
      </c>
      <c r="D29" s="12">
        <v>903608.87</v>
      </c>
      <c r="E29" s="12">
        <f t="shared" si="0"/>
        <v>7165.811816019032</v>
      </c>
    </row>
    <row r="30" spans="1:5" ht="12.75">
      <c r="A30" s="12">
        <v>18010500</v>
      </c>
      <c r="B30" s="12" t="s">
        <v>44</v>
      </c>
      <c r="C30" s="12">
        <v>984002</v>
      </c>
      <c r="D30" s="12">
        <v>1174428.17</v>
      </c>
      <c r="E30" s="12">
        <f t="shared" si="0"/>
        <v>119.35221371501277</v>
      </c>
    </row>
    <row r="31" spans="1:5" ht="12.75">
      <c r="A31" s="12">
        <v>18010600</v>
      </c>
      <c r="B31" s="12" t="s">
        <v>45</v>
      </c>
      <c r="C31" s="12">
        <v>2579732</v>
      </c>
      <c r="D31" s="12">
        <v>3280235.64</v>
      </c>
      <c r="E31" s="12">
        <f t="shared" si="0"/>
        <v>127.15412453696742</v>
      </c>
    </row>
    <row r="32" spans="1:5" ht="12.75">
      <c r="A32" s="12">
        <v>18010700</v>
      </c>
      <c r="B32" s="12" t="s">
        <v>46</v>
      </c>
      <c r="C32" s="12">
        <v>628839</v>
      </c>
      <c r="D32" s="12">
        <v>721881.55</v>
      </c>
      <c r="E32" s="12">
        <f t="shared" si="0"/>
        <v>114.7959255071648</v>
      </c>
    </row>
    <row r="33" spans="1:5" ht="12.75">
      <c r="A33" s="12">
        <v>18010900</v>
      </c>
      <c r="B33" s="12" t="s">
        <v>47</v>
      </c>
      <c r="C33" s="12">
        <v>1099027</v>
      </c>
      <c r="D33" s="12">
        <v>1128152.02</v>
      </c>
      <c r="E33" s="12">
        <f t="shared" si="0"/>
        <v>102.65007320111334</v>
      </c>
    </row>
    <row r="34" spans="1:5" ht="12.75">
      <c r="A34" s="12">
        <v>18011000</v>
      </c>
      <c r="B34" s="12" t="s">
        <v>48</v>
      </c>
      <c r="C34" s="12">
        <v>25000</v>
      </c>
      <c r="D34" s="12">
        <v>0</v>
      </c>
      <c r="E34" s="12">
        <f t="shared" si="0"/>
        <v>0</v>
      </c>
    </row>
    <row r="35" spans="1:5" ht="12.75">
      <c r="A35" s="12">
        <v>18011100</v>
      </c>
      <c r="B35" s="12" t="s">
        <v>49</v>
      </c>
      <c r="C35" s="12">
        <v>0</v>
      </c>
      <c r="D35" s="12">
        <v>33333.34</v>
      </c>
      <c r="E35" s="12">
        <f t="shared" si="0"/>
        <v>0</v>
      </c>
    </row>
    <row r="36" spans="1:5" ht="12.75">
      <c r="A36" s="12">
        <v>18030000</v>
      </c>
      <c r="B36" s="12" t="s">
        <v>50</v>
      </c>
      <c r="C36" s="12">
        <v>6900</v>
      </c>
      <c r="D36" s="12">
        <v>12433.62</v>
      </c>
      <c r="E36" s="12">
        <f t="shared" si="0"/>
        <v>180.19739130434783</v>
      </c>
    </row>
    <row r="37" spans="1:5" ht="12.75">
      <c r="A37" s="12">
        <v>18030100</v>
      </c>
      <c r="B37" s="12" t="s">
        <v>51</v>
      </c>
      <c r="C37" s="12">
        <v>1600</v>
      </c>
      <c r="D37" s="12">
        <v>8972.51</v>
      </c>
      <c r="E37" s="12">
        <f t="shared" si="0"/>
        <v>560.781875</v>
      </c>
    </row>
    <row r="38" spans="1:5" ht="12.75">
      <c r="A38" s="12">
        <v>18030200</v>
      </c>
      <c r="B38" s="12" t="s">
        <v>52</v>
      </c>
      <c r="C38" s="12">
        <v>5300</v>
      </c>
      <c r="D38" s="12">
        <v>3461.11</v>
      </c>
      <c r="E38" s="12">
        <f t="shared" si="0"/>
        <v>65.30396226415095</v>
      </c>
    </row>
    <row r="39" spans="1:5" ht="12.75">
      <c r="A39" s="12">
        <v>18040000</v>
      </c>
      <c r="B39" s="12" t="s">
        <v>53</v>
      </c>
      <c r="C39" s="12">
        <v>0</v>
      </c>
      <c r="D39" s="12">
        <v>-3564.61</v>
      </c>
      <c r="E39" s="12">
        <f t="shared" si="0"/>
        <v>0</v>
      </c>
    </row>
    <row r="40" spans="1:5" ht="12.75">
      <c r="A40" s="12">
        <v>18040100</v>
      </c>
      <c r="B40" s="12" t="s">
        <v>54</v>
      </c>
      <c r="C40" s="12">
        <v>0</v>
      </c>
      <c r="D40" s="12">
        <v>-1484.72</v>
      </c>
      <c r="E40" s="12">
        <f t="shared" si="0"/>
        <v>0</v>
      </c>
    </row>
    <row r="41" spans="1:5" ht="12.75">
      <c r="A41" s="12">
        <v>18040200</v>
      </c>
      <c r="B41" s="12" t="s">
        <v>55</v>
      </c>
      <c r="C41" s="12">
        <v>0</v>
      </c>
      <c r="D41" s="12">
        <v>-2822.42</v>
      </c>
      <c r="E41" s="12">
        <f t="shared" si="0"/>
        <v>0</v>
      </c>
    </row>
    <row r="42" spans="1:5" ht="12.75">
      <c r="A42" s="12">
        <v>18040500</v>
      </c>
      <c r="B42" s="12" t="s">
        <v>56</v>
      </c>
      <c r="C42" s="12">
        <v>0</v>
      </c>
      <c r="D42" s="12">
        <v>125</v>
      </c>
      <c r="E42" s="12">
        <f t="shared" si="0"/>
        <v>0</v>
      </c>
    </row>
    <row r="43" spans="1:5" ht="12.75">
      <c r="A43" s="12">
        <v>18040600</v>
      </c>
      <c r="B43" s="12" t="s">
        <v>57</v>
      </c>
      <c r="C43" s="12">
        <v>0</v>
      </c>
      <c r="D43" s="12">
        <v>-1364.08</v>
      </c>
      <c r="E43" s="12">
        <f t="shared" si="0"/>
        <v>0</v>
      </c>
    </row>
    <row r="44" spans="1:5" ht="12.75">
      <c r="A44" s="12">
        <v>18040700</v>
      </c>
      <c r="B44" s="12" t="s">
        <v>58</v>
      </c>
      <c r="C44" s="12">
        <v>0</v>
      </c>
      <c r="D44" s="12">
        <v>971.61</v>
      </c>
      <c r="E44" s="12">
        <f t="shared" si="0"/>
        <v>0</v>
      </c>
    </row>
    <row r="45" spans="1:5" ht="12.75">
      <c r="A45" s="12">
        <v>18040800</v>
      </c>
      <c r="B45" s="12" t="s">
        <v>59</v>
      </c>
      <c r="C45" s="12">
        <v>0</v>
      </c>
      <c r="D45" s="12">
        <v>250</v>
      </c>
      <c r="E45" s="12">
        <f t="shared" si="0"/>
        <v>0</v>
      </c>
    </row>
    <row r="46" spans="1:5" ht="12.75">
      <c r="A46" s="12">
        <v>18041400</v>
      </c>
      <c r="B46" s="12" t="s">
        <v>60</v>
      </c>
      <c r="C46" s="12">
        <v>0</v>
      </c>
      <c r="D46" s="12">
        <v>760</v>
      </c>
      <c r="E46" s="12">
        <f t="shared" si="0"/>
        <v>0</v>
      </c>
    </row>
    <row r="47" spans="1:5" ht="12.75">
      <c r="A47" s="12">
        <v>18050000</v>
      </c>
      <c r="B47" s="12" t="s">
        <v>61</v>
      </c>
      <c r="C47" s="12">
        <v>7497530</v>
      </c>
      <c r="D47" s="12">
        <v>10480192.46</v>
      </c>
      <c r="E47" s="12">
        <f t="shared" si="0"/>
        <v>139.7819343170351</v>
      </c>
    </row>
    <row r="48" spans="1:5" ht="12.75">
      <c r="A48" s="12">
        <v>18050300</v>
      </c>
      <c r="B48" s="12" t="s">
        <v>62</v>
      </c>
      <c r="C48" s="12">
        <v>2103417</v>
      </c>
      <c r="D48" s="12">
        <v>1644056.86</v>
      </c>
      <c r="E48" s="12">
        <f t="shared" si="0"/>
        <v>78.16124239748943</v>
      </c>
    </row>
    <row r="49" spans="1:5" ht="12.75">
      <c r="A49" s="12">
        <v>18050400</v>
      </c>
      <c r="B49" s="12" t="s">
        <v>63</v>
      </c>
      <c r="C49" s="12">
        <v>4671910</v>
      </c>
      <c r="D49" s="12">
        <v>8129691.16</v>
      </c>
      <c r="E49" s="12">
        <f t="shared" si="0"/>
        <v>174.01215263136493</v>
      </c>
    </row>
    <row r="50" spans="1:5" ht="12.75">
      <c r="A50" s="12">
        <v>18050500</v>
      </c>
      <c r="B50" s="12" t="s">
        <v>64</v>
      </c>
      <c r="C50" s="12">
        <v>722203</v>
      </c>
      <c r="D50" s="12">
        <v>706444.44</v>
      </c>
      <c r="E50" s="12">
        <f t="shared" si="0"/>
        <v>97.81798746335863</v>
      </c>
    </row>
    <row r="51" spans="1:5" ht="12.75">
      <c r="A51" s="12">
        <v>19000000</v>
      </c>
      <c r="B51" s="12" t="s">
        <v>65</v>
      </c>
      <c r="C51" s="12">
        <v>299682</v>
      </c>
      <c r="D51" s="12">
        <v>295505.42</v>
      </c>
      <c r="E51" s="12">
        <f t="shared" si="0"/>
        <v>98.60632937580502</v>
      </c>
    </row>
    <row r="52" spans="1:5" ht="12.75">
      <c r="A52" s="12">
        <v>19010000</v>
      </c>
      <c r="B52" s="12" t="s">
        <v>66</v>
      </c>
      <c r="C52" s="12">
        <v>299682</v>
      </c>
      <c r="D52" s="12">
        <v>295505.42</v>
      </c>
      <c r="E52" s="12">
        <f t="shared" si="0"/>
        <v>98.60632937580502</v>
      </c>
    </row>
    <row r="53" spans="1:5" ht="12.75">
      <c r="A53" s="12">
        <v>19010100</v>
      </c>
      <c r="B53" s="12" t="s">
        <v>67</v>
      </c>
      <c r="C53" s="12">
        <v>14682</v>
      </c>
      <c r="D53" s="12">
        <v>49991.18</v>
      </c>
      <c r="E53" s="12">
        <f t="shared" si="0"/>
        <v>340.49298460700174</v>
      </c>
    </row>
    <row r="54" spans="1:5" ht="12.75">
      <c r="A54" s="12">
        <v>19010200</v>
      </c>
      <c r="B54" s="12" t="s">
        <v>68</v>
      </c>
      <c r="C54" s="12">
        <v>0</v>
      </c>
      <c r="D54" s="12">
        <v>583.66</v>
      </c>
      <c r="E54" s="12">
        <f t="shared" si="0"/>
        <v>0</v>
      </c>
    </row>
    <row r="55" spans="1:5" ht="12.75">
      <c r="A55" s="12">
        <v>19010300</v>
      </c>
      <c r="B55" s="12" t="s">
        <v>69</v>
      </c>
      <c r="C55" s="12">
        <v>285000</v>
      </c>
      <c r="D55" s="12">
        <v>244930.58</v>
      </c>
      <c r="E55" s="12">
        <f t="shared" si="0"/>
        <v>85.9405543859649</v>
      </c>
    </row>
    <row r="56" spans="1:5" ht="12.75">
      <c r="A56" s="12">
        <v>20000000</v>
      </c>
      <c r="B56" s="12" t="s">
        <v>70</v>
      </c>
      <c r="C56" s="12">
        <v>127958</v>
      </c>
      <c r="D56" s="12">
        <v>-19996.27</v>
      </c>
      <c r="E56" s="12">
        <f t="shared" si="0"/>
        <v>-15.627213616968069</v>
      </c>
    </row>
    <row r="57" spans="1:5" ht="12.75">
      <c r="A57" s="12">
        <v>21000000</v>
      </c>
      <c r="B57" s="12" t="s">
        <v>71</v>
      </c>
      <c r="C57" s="12">
        <v>65200</v>
      </c>
      <c r="D57" s="12">
        <v>4979.9</v>
      </c>
      <c r="E57" s="12">
        <f t="shared" si="0"/>
        <v>7.637883435582822</v>
      </c>
    </row>
    <row r="58" spans="1:5" ht="12.75">
      <c r="A58" s="12">
        <v>21010000</v>
      </c>
      <c r="B58" s="12" t="s">
        <v>113</v>
      </c>
      <c r="C58" s="12">
        <v>0</v>
      </c>
      <c r="D58" s="12">
        <v>101</v>
      </c>
      <c r="E58" s="12">
        <f t="shared" si="0"/>
        <v>0</v>
      </c>
    </row>
    <row r="59" spans="1:5" ht="12.75">
      <c r="A59" s="12">
        <v>21010300</v>
      </c>
      <c r="B59" s="12" t="s">
        <v>114</v>
      </c>
      <c r="C59" s="12">
        <v>0</v>
      </c>
      <c r="D59" s="12">
        <v>101</v>
      </c>
      <c r="E59" s="12">
        <f t="shared" si="0"/>
        <v>0</v>
      </c>
    </row>
    <row r="60" spans="1:5" ht="12.75">
      <c r="A60" s="12">
        <v>21050000</v>
      </c>
      <c r="B60" s="12" t="s">
        <v>72</v>
      </c>
      <c r="C60" s="12">
        <v>60000</v>
      </c>
      <c r="D60" s="12">
        <v>0</v>
      </c>
      <c r="E60" s="12">
        <f t="shared" si="0"/>
        <v>0</v>
      </c>
    </row>
    <row r="61" spans="1:5" ht="12.75">
      <c r="A61" s="12">
        <v>21080000</v>
      </c>
      <c r="B61" s="12" t="s">
        <v>73</v>
      </c>
      <c r="C61" s="12">
        <v>5200</v>
      </c>
      <c r="D61" s="12">
        <v>4878.9</v>
      </c>
      <c r="E61" s="12">
        <f t="shared" si="0"/>
        <v>93.82499999999999</v>
      </c>
    </row>
    <row r="62" spans="1:5" ht="12.75">
      <c r="A62" s="12">
        <v>21080900</v>
      </c>
      <c r="B62" s="12" t="s">
        <v>336</v>
      </c>
      <c r="C62" s="12">
        <v>0</v>
      </c>
      <c r="D62" s="12">
        <v>230</v>
      </c>
      <c r="E62" s="12">
        <f t="shared" si="0"/>
        <v>0</v>
      </c>
    </row>
    <row r="63" spans="1:5" ht="12.75">
      <c r="A63" s="12">
        <v>21081100</v>
      </c>
      <c r="B63" s="12" t="s">
        <v>74</v>
      </c>
      <c r="C63" s="12">
        <v>5200</v>
      </c>
      <c r="D63" s="12">
        <v>4648.9</v>
      </c>
      <c r="E63" s="12">
        <f t="shared" si="0"/>
        <v>89.40192307692307</v>
      </c>
    </row>
    <row r="64" spans="1:5" ht="12.75">
      <c r="A64" s="12">
        <v>22000000</v>
      </c>
      <c r="B64" s="12" t="s">
        <v>75</v>
      </c>
      <c r="C64" s="12">
        <v>41758</v>
      </c>
      <c r="D64" s="12">
        <v>49746.31</v>
      </c>
      <c r="E64" s="12">
        <f t="shared" si="0"/>
        <v>119.13001101585326</v>
      </c>
    </row>
    <row r="65" spans="1:5" ht="12.75">
      <c r="A65" s="12">
        <v>22080000</v>
      </c>
      <c r="B65" s="12" t="s">
        <v>76</v>
      </c>
      <c r="C65" s="12">
        <v>41498</v>
      </c>
      <c r="D65" s="12">
        <v>41891.93</v>
      </c>
      <c r="E65" s="12">
        <f t="shared" si="0"/>
        <v>100.94927466383923</v>
      </c>
    </row>
    <row r="66" spans="1:5" ht="12.75">
      <c r="A66" s="12">
        <v>22080400</v>
      </c>
      <c r="B66" s="12" t="s">
        <v>77</v>
      </c>
      <c r="C66" s="12">
        <v>41498</v>
      </c>
      <c r="D66" s="12">
        <v>41891.93</v>
      </c>
      <c r="E66" s="12">
        <f t="shared" si="0"/>
        <v>100.94927466383923</v>
      </c>
    </row>
    <row r="67" spans="1:5" ht="12.75">
      <c r="A67" s="12">
        <v>22090000</v>
      </c>
      <c r="B67" s="12" t="s">
        <v>78</v>
      </c>
      <c r="C67" s="12">
        <v>260</v>
      </c>
      <c r="D67" s="12">
        <v>4398.75</v>
      </c>
      <c r="E67" s="12">
        <f t="shared" si="0"/>
        <v>1691.826923076923</v>
      </c>
    </row>
    <row r="68" spans="1:5" ht="12.75">
      <c r="A68" s="12">
        <v>22090100</v>
      </c>
      <c r="B68" s="12" t="s">
        <v>79</v>
      </c>
      <c r="C68" s="12">
        <v>260</v>
      </c>
      <c r="D68" s="12">
        <v>1744.08</v>
      </c>
      <c r="E68" s="12">
        <f t="shared" si="0"/>
        <v>670.8</v>
      </c>
    </row>
    <row r="69" spans="1:5" ht="12.75">
      <c r="A69" s="12">
        <v>22090200</v>
      </c>
      <c r="B69" s="12" t="s">
        <v>115</v>
      </c>
      <c r="C69" s="12">
        <v>0</v>
      </c>
      <c r="D69" s="12">
        <v>8.5</v>
      </c>
      <c r="E69" s="12">
        <f t="shared" si="0"/>
        <v>0</v>
      </c>
    </row>
    <row r="70" spans="1:5" ht="12.75">
      <c r="A70" s="12">
        <v>22090300</v>
      </c>
      <c r="B70" s="12" t="s">
        <v>80</v>
      </c>
      <c r="C70" s="12">
        <v>0</v>
      </c>
      <c r="D70" s="12">
        <v>595</v>
      </c>
      <c r="E70" s="12">
        <f t="shared" si="0"/>
        <v>0</v>
      </c>
    </row>
    <row r="71" spans="1:5" ht="12.75">
      <c r="A71" s="12">
        <v>22090400</v>
      </c>
      <c r="B71" s="12" t="s">
        <v>81</v>
      </c>
      <c r="C71" s="12">
        <v>0</v>
      </c>
      <c r="D71" s="12">
        <v>2051.17</v>
      </c>
      <c r="E71" s="12">
        <f t="shared" si="0"/>
        <v>0</v>
      </c>
    </row>
    <row r="72" spans="1:5" ht="12.75">
      <c r="A72" s="12">
        <v>22130000</v>
      </c>
      <c r="B72" s="12" t="s">
        <v>82</v>
      </c>
      <c r="C72" s="12">
        <v>0</v>
      </c>
      <c r="D72" s="12">
        <v>3455.63</v>
      </c>
      <c r="E72" s="12">
        <f aca="true" t="shared" si="1" ref="E72:E91">IF(C72=0,0,D72/C72*100)</f>
        <v>0</v>
      </c>
    </row>
    <row r="73" spans="1:5" ht="12.75">
      <c r="A73" s="12">
        <v>24000000</v>
      </c>
      <c r="B73" s="12" t="s">
        <v>83</v>
      </c>
      <c r="C73" s="12">
        <v>21000</v>
      </c>
      <c r="D73" s="12">
        <v>-74722.48</v>
      </c>
      <c r="E73" s="12">
        <f t="shared" si="1"/>
        <v>-355.8213333333333</v>
      </c>
    </row>
    <row r="74" spans="1:5" ht="12.75">
      <c r="A74" s="12">
        <v>24060000</v>
      </c>
      <c r="B74" s="12" t="s">
        <v>73</v>
      </c>
      <c r="C74" s="12">
        <v>21000</v>
      </c>
      <c r="D74" s="12">
        <v>-74722.48</v>
      </c>
      <c r="E74" s="12">
        <f t="shared" si="1"/>
        <v>-355.8213333333333</v>
      </c>
    </row>
    <row r="75" spans="1:5" ht="12.75">
      <c r="A75" s="12">
        <v>24060300</v>
      </c>
      <c r="B75" s="12" t="s">
        <v>73</v>
      </c>
      <c r="C75" s="12">
        <v>21000</v>
      </c>
      <c r="D75" s="12">
        <v>-74722.48</v>
      </c>
      <c r="E75" s="12">
        <f t="shared" si="1"/>
        <v>-355.8213333333333</v>
      </c>
    </row>
    <row r="76" spans="1:5" ht="12.75">
      <c r="A76" s="12">
        <v>40000000</v>
      </c>
      <c r="B76" s="12" t="s">
        <v>84</v>
      </c>
      <c r="C76" s="12">
        <v>141598474</v>
      </c>
      <c r="D76" s="12">
        <v>141096712.74</v>
      </c>
      <c r="E76" s="12">
        <f t="shared" si="1"/>
        <v>99.64564500885794</v>
      </c>
    </row>
    <row r="77" spans="1:5" ht="12.75">
      <c r="A77" s="12">
        <v>41000000</v>
      </c>
      <c r="B77" s="12" t="s">
        <v>85</v>
      </c>
      <c r="C77" s="12">
        <v>141598474</v>
      </c>
      <c r="D77" s="12">
        <v>141096712.74</v>
      </c>
      <c r="E77" s="12">
        <f t="shared" si="1"/>
        <v>99.64564500885794</v>
      </c>
    </row>
    <row r="78" spans="1:5" ht="12.75">
      <c r="A78" s="12">
        <v>41020000</v>
      </c>
      <c r="B78" s="12" t="s">
        <v>86</v>
      </c>
      <c r="C78" s="12">
        <v>4170000</v>
      </c>
      <c r="D78" s="12">
        <v>3938333.34</v>
      </c>
      <c r="E78" s="12">
        <f t="shared" si="1"/>
        <v>94.44444460431654</v>
      </c>
    </row>
    <row r="79" spans="1:5" ht="12.75">
      <c r="A79" s="12">
        <v>41020100</v>
      </c>
      <c r="B79" s="12" t="s">
        <v>87</v>
      </c>
      <c r="C79" s="12">
        <v>4170000</v>
      </c>
      <c r="D79" s="12">
        <v>3938333.34</v>
      </c>
      <c r="E79" s="12">
        <f t="shared" si="1"/>
        <v>94.44444460431654</v>
      </c>
    </row>
    <row r="80" spans="1:5" ht="12.75">
      <c r="A80" s="12">
        <v>41030000</v>
      </c>
      <c r="B80" s="12" t="s">
        <v>88</v>
      </c>
      <c r="C80" s="12">
        <v>137428474</v>
      </c>
      <c r="D80" s="12">
        <v>137158379.4</v>
      </c>
      <c r="E80" s="12">
        <f t="shared" si="1"/>
        <v>99.80346532844425</v>
      </c>
    </row>
    <row r="81" spans="1:5" ht="12.75">
      <c r="A81" s="12">
        <v>41030300</v>
      </c>
      <c r="B81" s="12" t="s">
        <v>89</v>
      </c>
      <c r="C81" s="12">
        <v>41293</v>
      </c>
      <c r="D81" s="12">
        <v>51293</v>
      </c>
      <c r="E81" s="12">
        <f t="shared" si="1"/>
        <v>124.21717966725596</v>
      </c>
    </row>
    <row r="82" spans="1:5" ht="12.75">
      <c r="A82" s="12">
        <v>41030600</v>
      </c>
      <c r="B82" s="12" t="s">
        <v>90</v>
      </c>
      <c r="C82" s="12">
        <v>44981000</v>
      </c>
      <c r="D82" s="12">
        <v>44704432</v>
      </c>
      <c r="E82" s="12">
        <f t="shared" si="1"/>
        <v>99.38514483893199</v>
      </c>
    </row>
    <row r="83" spans="1:5" ht="12.75">
      <c r="A83" s="12">
        <v>41030800</v>
      </c>
      <c r="B83" s="12" t="s">
        <v>91</v>
      </c>
      <c r="C83" s="12">
        <v>13568336</v>
      </c>
      <c r="D83" s="12">
        <v>13431415</v>
      </c>
      <c r="E83" s="12">
        <f t="shared" si="1"/>
        <v>98.9908784688115</v>
      </c>
    </row>
    <row r="84" spans="1:5" ht="12.75">
      <c r="A84" s="12">
        <v>41030900</v>
      </c>
      <c r="B84" s="12" t="s">
        <v>92</v>
      </c>
      <c r="C84" s="12">
        <v>509780</v>
      </c>
      <c r="D84" s="12">
        <v>411017</v>
      </c>
      <c r="E84" s="12">
        <f t="shared" si="1"/>
        <v>80.62634862097376</v>
      </c>
    </row>
    <row r="85" spans="1:5" ht="12.75">
      <c r="A85" s="12">
        <v>41031000</v>
      </c>
      <c r="B85" s="12" t="s">
        <v>93</v>
      </c>
      <c r="C85" s="12">
        <v>629910</v>
      </c>
      <c r="D85" s="12">
        <v>629910</v>
      </c>
      <c r="E85" s="12">
        <f t="shared" si="1"/>
        <v>100</v>
      </c>
    </row>
    <row r="86" spans="1:5" ht="12.75">
      <c r="A86" s="12">
        <v>41033900</v>
      </c>
      <c r="B86" s="12" t="s">
        <v>94</v>
      </c>
      <c r="C86" s="12">
        <v>41084100</v>
      </c>
      <c r="D86" s="12">
        <v>41084100</v>
      </c>
      <c r="E86" s="12">
        <f t="shared" si="1"/>
        <v>100</v>
      </c>
    </row>
    <row r="87" spans="1:5" ht="12.75">
      <c r="A87" s="12">
        <v>41034200</v>
      </c>
      <c r="B87" s="12" t="s">
        <v>95</v>
      </c>
      <c r="C87" s="12">
        <v>23280100</v>
      </c>
      <c r="D87" s="12">
        <v>23280100</v>
      </c>
      <c r="E87" s="12">
        <f t="shared" si="1"/>
        <v>100</v>
      </c>
    </row>
    <row r="88" spans="1:5" ht="12.75">
      <c r="A88" s="12">
        <v>41035000</v>
      </c>
      <c r="B88" s="12" t="s">
        <v>96</v>
      </c>
      <c r="C88" s="12">
        <v>13054641</v>
      </c>
      <c r="D88" s="12">
        <v>13288186.4</v>
      </c>
      <c r="E88" s="12">
        <f t="shared" si="1"/>
        <v>101.78898370319031</v>
      </c>
    </row>
    <row r="89" spans="1:5" ht="12.75">
      <c r="A89" s="12">
        <v>41035800</v>
      </c>
      <c r="B89" s="12" t="s">
        <v>97</v>
      </c>
      <c r="C89" s="12">
        <v>279314</v>
      </c>
      <c r="D89" s="12">
        <v>277926</v>
      </c>
      <c r="E89" s="12">
        <f t="shared" si="1"/>
        <v>99.50306823145277</v>
      </c>
    </row>
    <row r="90" spans="1:5" ht="12.75">
      <c r="A90" s="13" t="s">
        <v>98</v>
      </c>
      <c r="B90" s="13"/>
      <c r="C90" s="13">
        <v>36810223</v>
      </c>
      <c r="D90" s="13">
        <v>55124788.239999995</v>
      </c>
      <c r="E90" s="13">
        <f t="shared" si="1"/>
        <v>149.75401871376872</v>
      </c>
    </row>
    <row r="91" spans="1:5" ht="12.75">
      <c r="A91" s="13" t="s">
        <v>99</v>
      </c>
      <c r="B91" s="13"/>
      <c r="C91" s="13">
        <v>178408697</v>
      </c>
      <c r="D91" s="13">
        <v>196221500.98000002</v>
      </c>
      <c r="E91" s="13">
        <f t="shared" si="1"/>
        <v>109.98426886106343</v>
      </c>
    </row>
    <row r="92" s="14" customFormat="1" ht="12.75">
      <c r="A92" s="14" t="s">
        <v>341</v>
      </c>
    </row>
    <row r="93" spans="1:5" ht="12.75">
      <c r="A93" s="11" t="s">
        <v>2</v>
      </c>
      <c r="B93" s="11" t="s">
        <v>19</v>
      </c>
      <c r="C93" s="11" t="s">
        <v>20</v>
      </c>
      <c r="D93" s="11" t="s">
        <v>21</v>
      </c>
      <c r="E93" s="11" t="s">
        <v>22</v>
      </c>
    </row>
    <row r="94" spans="1:5" ht="12.75">
      <c r="A94" s="12">
        <v>10000000</v>
      </c>
      <c r="B94" s="12" t="s">
        <v>23</v>
      </c>
      <c r="C94" s="12">
        <v>0</v>
      </c>
      <c r="D94" s="12">
        <v>-11820.92</v>
      </c>
      <c r="E94" s="12">
        <f aca="true" t="shared" si="2" ref="E94:E125">IF(C94=0,0,D94/C94*100)</f>
        <v>0</v>
      </c>
    </row>
    <row r="95" spans="1:5" ht="12.75">
      <c r="A95" s="12">
        <v>18000000</v>
      </c>
      <c r="B95" s="12" t="s">
        <v>40</v>
      </c>
      <c r="C95" s="12">
        <v>0</v>
      </c>
      <c r="D95" s="12">
        <v>-11820.92</v>
      </c>
      <c r="E95" s="12">
        <f t="shared" si="2"/>
        <v>0</v>
      </c>
    </row>
    <row r="96" spans="1:5" ht="12.75">
      <c r="A96" s="12">
        <v>18040000</v>
      </c>
      <c r="B96" s="12" t="s">
        <v>53</v>
      </c>
      <c r="C96" s="12">
        <v>0</v>
      </c>
      <c r="D96" s="12">
        <v>-11820.92</v>
      </c>
      <c r="E96" s="12">
        <f t="shared" si="2"/>
        <v>0</v>
      </c>
    </row>
    <row r="97" spans="1:5" ht="12.75">
      <c r="A97" s="12">
        <v>18041500</v>
      </c>
      <c r="B97" s="12" t="s">
        <v>116</v>
      </c>
      <c r="C97" s="12">
        <v>0</v>
      </c>
      <c r="D97" s="12">
        <v>-11820.92</v>
      </c>
      <c r="E97" s="12">
        <f t="shared" si="2"/>
        <v>0</v>
      </c>
    </row>
    <row r="98" spans="1:5" ht="12.75">
      <c r="A98" s="12">
        <v>20000000</v>
      </c>
      <c r="B98" s="12" t="s">
        <v>70</v>
      </c>
      <c r="C98" s="12">
        <v>1713290</v>
      </c>
      <c r="D98" s="12">
        <v>113594.41</v>
      </c>
      <c r="E98" s="12">
        <f t="shared" si="2"/>
        <v>6.630191619632403</v>
      </c>
    </row>
    <row r="99" spans="1:5" ht="12.75">
      <c r="A99" s="12">
        <v>21000000</v>
      </c>
      <c r="B99" s="12" t="s">
        <v>71</v>
      </c>
      <c r="C99" s="12">
        <v>42000</v>
      </c>
      <c r="D99" s="12">
        <v>107109</v>
      </c>
      <c r="E99" s="12">
        <f t="shared" si="2"/>
        <v>255.02142857142854</v>
      </c>
    </row>
    <row r="100" spans="1:5" ht="12.75">
      <c r="A100" s="12">
        <v>21110000</v>
      </c>
      <c r="B100" s="12" t="s">
        <v>100</v>
      </c>
      <c r="C100" s="12">
        <v>42000</v>
      </c>
      <c r="D100" s="12">
        <v>107109</v>
      </c>
      <c r="E100" s="12">
        <f t="shared" si="2"/>
        <v>255.02142857142854</v>
      </c>
    </row>
    <row r="101" spans="1:5" ht="12.75">
      <c r="A101" s="12">
        <v>24000000</v>
      </c>
      <c r="B101" s="12" t="s">
        <v>83</v>
      </c>
      <c r="C101" s="12">
        <v>0</v>
      </c>
      <c r="D101" s="12">
        <v>6485.41</v>
      </c>
      <c r="E101" s="12">
        <f t="shared" si="2"/>
        <v>0</v>
      </c>
    </row>
    <row r="102" spans="1:5" ht="12.75">
      <c r="A102" s="12">
        <v>24060000</v>
      </c>
      <c r="B102" s="12" t="s">
        <v>73</v>
      </c>
      <c r="C102" s="12">
        <v>0</v>
      </c>
      <c r="D102" s="12">
        <v>813.41</v>
      </c>
      <c r="E102" s="12">
        <f t="shared" si="2"/>
        <v>0</v>
      </c>
    </row>
    <row r="103" spans="1:5" ht="12.75">
      <c r="A103" s="12">
        <v>24062100</v>
      </c>
      <c r="B103" s="12" t="s">
        <v>117</v>
      </c>
      <c r="C103" s="12">
        <v>0</v>
      </c>
      <c r="D103" s="12">
        <v>813.41</v>
      </c>
      <c r="E103" s="12">
        <f t="shared" si="2"/>
        <v>0</v>
      </c>
    </row>
    <row r="104" spans="1:5" ht="12.75">
      <c r="A104" s="12">
        <v>24170000</v>
      </c>
      <c r="B104" s="12" t="s">
        <v>118</v>
      </c>
      <c r="C104" s="12">
        <v>0</v>
      </c>
      <c r="D104" s="12">
        <v>5672</v>
      </c>
      <c r="E104" s="12">
        <f t="shared" si="2"/>
        <v>0</v>
      </c>
    </row>
    <row r="105" spans="1:5" ht="12.75">
      <c r="A105" s="12">
        <v>25000000</v>
      </c>
      <c r="B105" s="12" t="s">
        <v>101</v>
      </c>
      <c r="C105" s="12">
        <v>1671290</v>
      </c>
      <c r="D105" s="12">
        <v>0</v>
      </c>
      <c r="E105" s="12">
        <f t="shared" si="2"/>
        <v>0</v>
      </c>
    </row>
    <row r="106" spans="1:5" ht="12.75">
      <c r="A106" s="12">
        <v>25010000</v>
      </c>
      <c r="B106" s="12" t="s">
        <v>102</v>
      </c>
      <c r="C106" s="12">
        <v>1671290</v>
      </c>
      <c r="D106" s="12">
        <v>0</v>
      </c>
      <c r="E106" s="12">
        <f t="shared" si="2"/>
        <v>0</v>
      </c>
    </row>
    <row r="107" spans="1:5" ht="12.75">
      <c r="A107" s="12">
        <v>25010100</v>
      </c>
      <c r="B107" s="12" t="s">
        <v>103</v>
      </c>
      <c r="C107" s="12">
        <v>1491864.5</v>
      </c>
      <c r="D107" s="12">
        <v>0</v>
      </c>
      <c r="E107" s="12">
        <f t="shared" si="2"/>
        <v>0</v>
      </c>
    </row>
    <row r="108" spans="1:5" ht="12.75">
      <c r="A108" s="12">
        <v>25010200</v>
      </c>
      <c r="B108" s="12" t="s">
        <v>104</v>
      </c>
      <c r="C108" s="12">
        <v>22765.5</v>
      </c>
      <c r="D108" s="12">
        <v>0</v>
      </c>
      <c r="E108" s="12">
        <f t="shared" si="2"/>
        <v>0</v>
      </c>
    </row>
    <row r="109" spans="1:5" ht="12.75">
      <c r="A109" s="12">
        <v>25010300</v>
      </c>
      <c r="B109" s="12" t="s">
        <v>105</v>
      </c>
      <c r="C109" s="12">
        <v>152626.5</v>
      </c>
      <c r="D109" s="12">
        <v>0</v>
      </c>
      <c r="E109" s="12">
        <f t="shared" si="2"/>
        <v>0</v>
      </c>
    </row>
    <row r="110" spans="1:5" ht="12.75">
      <c r="A110" s="12">
        <v>25010400</v>
      </c>
      <c r="B110" s="12" t="s">
        <v>106</v>
      </c>
      <c r="C110" s="12">
        <v>4033.5</v>
      </c>
      <c r="D110" s="12">
        <v>0</v>
      </c>
      <c r="E110" s="12">
        <f t="shared" si="2"/>
        <v>0</v>
      </c>
    </row>
    <row r="111" spans="1:5" ht="12.75">
      <c r="A111" s="12">
        <v>30000000</v>
      </c>
      <c r="B111" s="12" t="s">
        <v>107</v>
      </c>
      <c r="C111" s="12">
        <v>1135499</v>
      </c>
      <c r="D111" s="12">
        <v>2120599.71</v>
      </c>
      <c r="E111" s="12">
        <f t="shared" si="2"/>
        <v>186.75487252740865</v>
      </c>
    </row>
    <row r="112" spans="1:5" ht="12.75">
      <c r="A112" s="12">
        <v>31000000</v>
      </c>
      <c r="B112" s="12" t="s">
        <v>108</v>
      </c>
      <c r="C112" s="12">
        <v>82000</v>
      </c>
      <c r="D112" s="12">
        <v>788905.8</v>
      </c>
      <c r="E112" s="12">
        <f t="shared" si="2"/>
        <v>962.0802439024392</v>
      </c>
    </row>
    <row r="113" spans="1:5" ht="12.75">
      <c r="A113" s="12">
        <v>31030000</v>
      </c>
      <c r="B113" s="12" t="s">
        <v>109</v>
      </c>
      <c r="C113" s="12">
        <v>82000</v>
      </c>
      <c r="D113" s="12">
        <v>788905.8</v>
      </c>
      <c r="E113" s="12">
        <f t="shared" si="2"/>
        <v>962.0802439024392</v>
      </c>
    </row>
    <row r="114" spans="1:5" ht="12.75">
      <c r="A114" s="12">
        <v>33000000</v>
      </c>
      <c r="B114" s="12" t="s">
        <v>119</v>
      </c>
      <c r="C114" s="12">
        <v>1053499</v>
      </c>
      <c r="D114" s="12">
        <v>1331693.91</v>
      </c>
      <c r="E114" s="12">
        <f t="shared" si="2"/>
        <v>126.40675596274889</v>
      </c>
    </row>
    <row r="115" spans="1:5" ht="12.75">
      <c r="A115" s="12">
        <v>33010000</v>
      </c>
      <c r="B115" s="12" t="s">
        <v>120</v>
      </c>
      <c r="C115" s="12">
        <v>1053499</v>
      </c>
      <c r="D115" s="12">
        <v>1331693.91</v>
      </c>
      <c r="E115" s="12">
        <f t="shared" si="2"/>
        <v>126.40675596274889</v>
      </c>
    </row>
    <row r="116" spans="1:5" ht="12.75">
      <c r="A116" s="12">
        <v>33010100</v>
      </c>
      <c r="B116" s="12" t="s">
        <v>121</v>
      </c>
      <c r="C116" s="12">
        <v>1013499</v>
      </c>
      <c r="D116" s="12">
        <v>1305879.32</v>
      </c>
      <c r="E116" s="12">
        <f t="shared" si="2"/>
        <v>128.84860468535243</v>
      </c>
    </row>
    <row r="117" spans="1:5" ht="12.75">
      <c r="A117" s="12">
        <v>33010400</v>
      </c>
      <c r="B117" s="12" t="s">
        <v>122</v>
      </c>
      <c r="C117" s="12">
        <v>40000</v>
      </c>
      <c r="D117" s="12">
        <v>25814.59</v>
      </c>
      <c r="E117" s="12">
        <f t="shared" si="2"/>
        <v>64.53647500000001</v>
      </c>
    </row>
    <row r="118" spans="1:5" ht="12.75">
      <c r="A118" s="12">
        <v>40000000</v>
      </c>
      <c r="B118" s="12" t="s">
        <v>84</v>
      </c>
      <c r="C118" s="12">
        <v>4100321.6</v>
      </c>
      <c r="D118" s="12">
        <v>3040321.6</v>
      </c>
      <c r="E118" s="12">
        <f t="shared" si="2"/>
        <v>74.14836924011034</v>
      </c>
    </row>
    <row r="119" spans="1:5" ht="12.75">
      <c r="A119" s="12">
        <v>41000000</v>
      </c>
      <c r="B119" s="12" t="s">
        <v>85</v>
      </c>
      <c r="C119" s="12">
        <v>4100321.6</v>
      </c>
      <c r="D119" s="12">
        <v>3040321.6</v>
      </c>
      <c r="E119" s="12">
        <f t="shared" si="2"/>
        <v>74.14836924011034</v>
      </c>
    </row>
    <row r="120" spans="1:5" ht="12.75">
      <c r="A120" s="12">
        <v>41030000</v>
      </c>
      <c r="B120" s="12" t="s">
        <v>88</v>
      </c>
      <c r="C120" s="12">
        <v>4100321.6</v>
      </c>
      <c r="D120" s="12">
        <v>3040321.6</v>
      </c>
      <c r="E120" s="12">
        <f t="shared" si="2"/>
        <v>74.14836924011034</v>
      </c>
    </row>
    <row r="121" spans="1:5" ht="12.75">
      <c r="A121" s="12">
        <v>41035000</v>
      </c>
      <c r="B121" s="12" t="s">
        <v>96</v>
      </c>
      <c r="C121" s="12">
        <v>4100321.6</v>
      </c>
      <c r="D121" s="12">
        <v>3040321.6</v>
      </c>
      <c r="E121" s="12">
        <f t="shared" si="2"/>
        <v>74.14836924011034</v>
      </c>
    </row>
    <row r="122" spans="1:5" ht="12.75">
      <c r="A122" s="12">
        <v>50000000</v>
      </c>
      <c r="B122" s="12" t="s">
        <v>123</v>
      </c>
      <c r="C122" s="12">
        <v>125168</v>
      </c>
      <c r="D122" s="12">
        <v>148087.13</v>
      </c>
      <c r="E122" s="12">
        <f t="shared" si="2"/>
        <v>118.31069442669053</v>
      </c>
    </row>
    <row r="123" spans="1:5" ht="12.75">
      <c r="A123" s="12">
        <v>50110000</v>
      </c>
      <c r="B123" s="12" t="s">
        <v>124</v>
      </c>
      <c r="C123" s="12">
        <v>125168</v>
      </c>
      <c r="D123" s="12">
        <v>148087.13</v>
      </c>
      <c r="E123" s="12">
        <f t="shared" si="2"/>
        <v>118.31069442669053</v>
      </c>
    </row>
    <row r="124" spans="1:5" ht="12.75">
      <c r="A124" s="13" t="s">
        <v>98</v>
      </c>
      <c r="B124" s="13"/>
      <c r="C124" s="13">
        <v>2973957</v>
      </c>
      <c r="D124" s="13">
        <v>2370460.33</v>
      </c>
      <c r="E124" s="13">
        <f t="shared" si="2"/>
        <v>79.70728325930739</v>
      </c>
    </row>
    <row r="125" spans="1:5" ht="12.75">
      <c r="A125" s="13" t="s">
        <v>99</v>
      </c>
      <c r="B125" s="13"/>
      <c r="C125" s="13">
        <v>7074278.6</v>
      </c>
      <c r="D125" s="13">
        <v>5410781.93</v>
      </c>
      <c r="E125" s="13">
        <f t="shared" si="2"/>
        <v>76.48528190563488</v>
      </c>
    </row>
  </sheetData>
  <mergeCells count="3">
    <mergeCell ref="A4:I4"/>
    <mergeCell ref="A5:I5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0"/>
  <sheetViews>
    <sheetView workbookViewId="0" topLeftCell="A1">
      <pane xSplit="2" ySplit="5" topLeftCell="C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IV4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337</v>
      </c>
    </row>
    <row r="2" spans="1:12" ht="18">
      <c r="A2" s="15" t="s">
        <v>338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ht="12.75"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4" t="s">
        <v>125</v>
      </c>
      <c r="B6" s="5" t="s">
        <v>126</v>
      </c>
      <c r="C6" s="6">
        <v>16362621</v>
      </c>
      <c r="D6" s="6">
        <v>16772790</v>
      </c>
      <c r="E6" s="6">
        <v>8435211</v>
      </c>
      <c r="F6" s="6">
        <v>6920240.739999998</v>
      </c>
      <c r="G6" s="6">
        <v>0</v>
      </c>
      <c r="H6" s="6">
        <v>6834572.56</v>
      </c>
      <c r="I6" s="6">
        <v>85668.18</v>
      </c>
      <c r="J6" s="6">
        <v>55484.59</v>
      </c>
      <c r="K6" s="6">
        <f aca="true" t="shared" si="0" ref="K6:K69">E6-F6</f>
        <v>1514970.2600000016</v>
      </c>
      <c r="L6" s="6">
        <f aca="true" t="shared" si="1" ref="L6:L69">D6-F6</f>
        <v>9852549.260000002</v>
      </c>
      <c r="M6" s="6">
        <f aca="true" t="shared" si="2" ref="M6:M69">IF(E6=0,0,(F6/E6)*100)</f>
        <v>82.0399245496052</v>
      </c>
      <c r="N6" s="6">
        <f aca="true" t="shared" si="3" ref="N6:N69">D6-H6</f>
        <v>9938217.440000001</v>
      </c>
      <c r="O6" s="6">
        <f aca="true" t="shared" si="4" ref="O6:O69">E6-H6</f>
        <v>1600638.4400000004</v>
      </c>
      <c r="P6" s="6">
        <f aca="true" t="shared" si="5" ref="P6:P69">IF(E6=0,0,(H6/E6)*100)</f>
        <v>81.02432245026236</v>
      </c>
    </row>
    <row r="7" spans="1:16" ht="12.75">
      <c r="A7" s="7" t="s">
        <v>127</v>
      </c>
      <c r="B7" s="8" t="s">
        <v>128</v>
      </c>
      <c r="C7" s="9">
        <v>16362621</v>
      </c>
      <c r="D7" s="9">
        <v>16772790</v>
      </c>
      <c r="E7" s="9">
        <v>8435211</v>
      </c>
      <c r="F7" s="9">
        <v>6920240.739999998</v>
      </c>
      <c r="G7" s="9">
        <v>0</v>
      </c>
      <c r="H7" s="9">
        <v>6834572.56</v>
      </c>
      <c r="I7" s="9">
        <v>85668.18</v>
      </c>
      <c r="J7" s="9">
        <v>55484.59</v>
      </c>
      <c r="K7" s="9">
        <f t="shared" si="0"/>
        <v>1514970.2600000016</v>
      </c>
      <c r="L7" s="9">
        <f t="shared" si="1"/>
        <v>9852549.260000002</v>
      </c>
      <c r="M7" s="9">
        <f t="shared" si="2"/>
        <v>82.0399245496052</v>
      </c>
      <c r="N7" s="9">
        <f t="shared" si="3"/>
        <v>9938217.440000001</v>
      </c>
      <c r="O7" s="9">
        <f t="shared" si="4"/>
        <v>1600638.4400000004</v>
      </c>
      <c r="P7" s="9">
        <f t="shared" si="5"/>
        <v>81.02432245026236</v>
      </c>
    </row>
    <row r="8" spans="1:16" ht="25.5">
      <c r="A8" s="4" t="s">
        <v>129</v>
      </c>
      <c r="B8" s="5" t="s">
        <v>130</v>
      </c>
      <c r="C8" s="6">
        <v>650228</v>
      </c>
      <c r="D8" s="6">
        <v>650228</v>
      </c>
      <c r="E8" s="6">
        <v>315761</v>
      </c>
      <c r="F8" s="6">
        <v>258829.79</v>
      </c>
      <c r="G8" s="6">
        <v>0</v>
      </c>
      <c r="H8" s="6">
        <v>258829.79</v>
      </c>
      <c r="I8" s="6">
        <v>0</v>
      </c>
      <c r="J8" s="6">
        <v>0</v>
      </c>
      <c r="K8" s="6">
        <f t="shared" si="0"/>
        <v>56931.20999999999</v>
      </c>
      <c r="L8" s="6">
        <f t="shared" si="1"/>
        <v>391398.20999999996</v>
      </c>
      <c r="M8" s="6">
        <f t="shared" si="2"/>
        <v>81.97015780922914</v>
      </c>
      <c r="N8" s="6">
        <f t="shared" si="3"/>
        <v>391398.20999999996</v>
      </c>
      <c r="O8" s="6">
        <f t="shared" si="4"/>
        <v>56931.20999999999</v>
      </c>
      <c r="P8" s="6">
        <f t="shared" si="5"/>
        <v>81.97015780922914</v>
      </c>
    </row>
    <row r="9" spans="1:16" ht="12.75">
      <c r="A9" s="7" t="s">
        <v>131</v>
      </c>
      <c r="B9" s="8" t="s">
        <v>132</v>
      </c>
      <c r="C9" s="9">
        <v>650228</v>
      </c>
      <c r="D9" s="9">
        <v>650228</v>
      </c>
      <c r="E9" s="9">
        <v>315761</v>
      </c>
      <c r="F9" s="9">
        <v>258829.79</v>
      </c>
      <c r="G9" s="9">
        <v>0</v>
      </c>
      <c r="H9" s="9">
        <v>258829.79</v>
      </c>
      <c r="I9" s="9">
        <v>0</v>
      </c>
      <c r="J9" s="9">
        <v>0</v>
      </c>
      <c r="K9" s="9">
        <f t="shared" si="0"/>
        <v>56931.20999999999</v>
      </c>
      <c r="L9" s="9">
        <f t="shared" si="1"/>
        <v>391398.20999999996</v>
      </c>
      <c r="M9" s="9">
        <f t="shared" si="2"/>
        <v>81.97015780922914</v>
      </c>
      <c r="N9" s="9">
        <f t="shared" si="3"/>
        <v>391398.20999999996</v>
      </c>
      <c r="O9" s="9">
        <f t="shared" si="4"/>
        <v>56931.20999999999</v>
      </c>
      <c r="P9" s="9">
        <f t="shared" si="5"/>
        <v>81.97015780922914</v>
      </c>
    </row>
    <row r="10" spans="1:16" ht="12.75">
      <c r="A10" s="4" t="s">
        <v>133</v>
      </c>
      <c r="B10" s="5" t="s">
        <v>134</v>
      </c>
      <c r="C10" s="6">
        <v>100492009</v>
      </c>
      <c r="D10" s="6">
        <v>101046250</v>
      </c>
      <c r="E10" s="6">
        <v>56064610</v>
      </c>
      <c r="F10" s="6">
        <v>53436087.559999995</v>
      </c>
      <c r="G10" s="6">
        <v>0</v>
      </c>
      <c r="H10" s="6">
        <v>49061009.94</v>
      </c>
      <c r="I10" s="6">
        <v>4375077.62</v>
      </c>
      <c r="J10" s="6">
        <v>489539.89</v>
      </c>
      <c r="K10" s="6">
        <f t="shared" si="0"/>
        <v>2628522.440000005</v>
      </c>
      <c r="L10" s="6">
        <f t="shared" si="1"/>
        <v>47610162.440000005</v>
      </c>
      <c r="M10" s="6">
        <f t="shared" si="2"/>
        <v>95.31161914797944</v>
      </c>
      <c r="N10" s="6">
        <f t="shared" si="3"/>
        <v>51985240.06</v>
      </c>
      <c r="O10" s="6">
        <f t="shared" si="4"/>
        <v>7003600.060000002</v>
      </c>
      <c r="P10" s="6">
        <f t="shared" si="5"/>
        <v>87.50798398490598</v>
      </c>
    </row>
    <row r="11" spans="1:16" ht="12.75">
      <c r="A11" s="7" t="s">
        <v>135</v>
      </c>
      <c r="B11" s="8" t="s">
        <v>136</v>
      </c>
      <c r="C11" s="9">
        <v>16515300</v>
      </c>
      <c r="D11" s="9">
        <v>16575900</v>
      </c>
      <c r="E11" s="9">
        <v>9038938</v>
      </c>
      <c r="F11" s="9">
        <v>7939238.489999999</v>
      </c>
      <c r="G11" s="9">
        <v>0</v>
      </c>
      <c r="H11" s="9">
        <v>7843277.929999999</v>
      </c>
      <c r="I11" s="9">
        <v>95960.56</v>
      </c>
      <c r="J11" s="9">
        <v>63748.86</v>
      </c>
      <c r="K11" s="9">
        <f t="shared" si="0"/>
        <v>1099699.5100000007</v>
      </c>
      <c r="L11" s="9">
        <f t="shared" si="1"/>
        <v>8636661.510000002</v>
      </c>
      <c r="M11" s="9">
        <f t="shared" si="2"/>
        <v>87.83375314666391</v>
      </c>
      <c r="N11" s="9">
        <f t="shared" si="3"/>
        <v>8732622.07</v>
      </c>
      <c r="O11" s="9">
        <f t="shared" si="4"/>
        <v>1195660.0700000012</v>
      </c>
      <c r="P11" s="9">
        <f t="shared" si="5"/>
        <v>86.77211780853014</v>
      </c>
    </row>
    <row r="12" spans="1:16" ht="38.25">
      <c r="A12" s="7" t="s">
        <v>137</v>
      </c>
      <c r="B12" s="8" t="s">
        <v>138</v>
      </c>
      <c r="C12" s="9">
        <v>77835766</v>
      </c>
      <c r="D12" s="9">
        <v>78183994</v>
      </c>
      <c r="E12" s="9">
        <v>43563258</v>
      </c>
      <c r="F12" s="9">
        <v>42555119.29999999</v>
      </c>
      <c r="G12" s="9">
        <v>0</v>
      </c>
      <c r="H12" s="9">
        <v>38330995.279999994</v>
      </c>
      <c r="I12" s="9">
        <v>4224124.02</v>
      </c>
      <c r="J12" s="9">
        <v>183648.88</v>
      </c>
      <c r="K12" s="9">
        <f t="shared" si="0"/>
        <v>1008138.7000000104</v>
      </c>
      <c r="L12" s="9">
        <f t="shared" si="1"/>
        <v>35628874.70000001</v>
      </c>
      <c r="M12" s="9">
        <f t="shared" si="2"/>
        <v>97.68580508831546</v>
      </c>
      <c r="N12" s="9">
        <f t="shared" si="3"/>
        <v>39852998.720000006</v>
      </c>
      <c r="O12" s="9">
        <f t="shared" si="4"/>
        <v>5232262.720000006</v>
      </c>
      <c r="P12" s="9">
        <f t="shared" si="5"/>
        <v>87.9892759168747</v>
      </c>
    </row>
    <row r="13" spans="1:16" ht="12.75">
      <c r="A13" s="7" t="s">
        <v>139</v>
      </c>
      <c r="B13" s="8" t="s">
        <v>140</v>
      </c>
      <c r="C13" s="9">
        <v>1827580</v>
      </c>
      <c r="D13" s="9">
        <v>1827580</v>
      </c>
      <c r="E13" s="9">
        <v>957726</v>
      </c>
      <c r="F13" s="9">
        <v>835465.82</v>
      </c>
      <c r="G13" s="9">
        <v>0</v>
      </c>
      <c r="H13" s="9">
        <v>784482.67</v>
      </c>
      <c r="I13" s="9">
        <v>50983.15</v>
      </c>
      <c r="J13" s="9">
        <v>34103.95</v>
      </c>
      <c r="K13" s="9">
        <f t="shared" si="0"/>
        <v>122260.18000000005</v>
      </c>
      <c r="L13" s="9">
        <f t="shared" si="1"/>
        <v>992114.18</v>
      </c>
      <c r="M13" s="9">
        <f t="shared" si="2"/>
        <v>87.23432589279187</v>
      </c>
      <c r="N13" s="9">
        <f t="shared" si="3"/>
        <v>1043097.33</v>
      </c>
      <c r="O13" s="9">
        <f t="shared" si="4"/>
        <v>173243.32999999996</v>
      </c>
      <c r="P13" s="9">
        <f t="shared" si="5"/>
        <v>81.91097140518269</v>
      </c>
    </row>
    <row r="14" spans="1:16" ht="25.5">
      <c r="A14" s="7" t="s">
        <v>141</v>
      </c>
      <c r="B14" s="8" t="s">
        <v>142</v>
      </c>
      <c r="C14" s="9">
        <v>1200000</v>
      </c>
      <c r="D14" s="9">
        <v>1200000</v>
      </c>
      <c r="E14" s="9">
        <v>614460</v>
      </c>
      <c r="F14" s="9">
        <v>565122.13</v>
      </c>
      <c r="G14" s="9">
        <v>0</v>
      </c>
      <c r="H14" s="9">
        <v>562471.24</v>
      </c>
      <c r="I14" s="9">
        <v>2650.89</v>
      </c>
      <c r="J14" s="9">
        <v>192767.54</v>
      </c>
      <c r="K14" s="9">
        <f t="shared" si="0"/>
        <v>49337.869999999995</v>
      </c>
      <c r="L14" s="9">
        <f t="shared" si="1"/>
        <v>634877.87</v>
      </c>
      <c r="M14" s="9">
        <f t="shared" si="2"/>
        <v>91.97053184910328</v>
      </c>
      <c r="N14" s="9">
        <f t="shared" si="3"/>
        <v>637528.76</v>
      </c>
      <c r="O14" s="9">
        <f t="shared" si="4"/>
        <v>51988.76000000001</v>
      </c>
      <c r="P14" s="9">
        <f t="shared" si="5"/>
        <v>91.53911401881327</v>
      </c>
    </row>
    <row r="15" spans="1:16" ht="12.75">
      <c r="A15" s="7" t="s">
        <v>143</v>
      </c>
      <c r="B15" s="8" t="s">
        <v>144</v>
      </c>
      <c r="C15" s="9">
        <v>32243</v>
      </c>
      <c r="D15" s="9">
        <v>32243</v>
      </c>
      <c r="E15" s="9">
        <v>24008</v>
      </c>
      <c r="F15" s="9">
        <v>22322.84</v>
      </c>
      <c r="G15" s="9">
        <v>0</v>
      </c>
      <c r="H15" s="9">
        <v>22322.84</v>
      </c>
      <c r="I15" s="9">
        <v>0</v>
      </c>
      <c r="J15" s="9">
        <v>1590</v>
      </c>
      <c r="K15" s="9">
        <f t="shared" si="0"/>
        <v>1685.1599999999999</v>
      </c>
      <c r="L15" s="9">
        <f t="shared" si="1"/>
        <v>9920.16</v>
      </c>
      <c r="M15" s="9">
        <f t="shared" si="2"/>
        <v>92.9808397200933</v>
      </c>
      <c r="N15" s="9">
        <f t="shared" si="3"/>
        <v>9920.16</v>
      </c>
      <c r="O15" s="9">
        <f t="shared" si="4"/>
        <v>1685.1599999999999</v>
      </c>
      <c r="P15" s="9">
        <f t="shared" si="5"/>
        <v>92.9808397200933</v>
      </c>
    </row>
    <row r="16" spans="1:16" ht="12.75">
      <c r="A16" s="7" t="s">
        <v>145</v>
      </c>
      <c r="B16" s="8" t="s">
        <v>146</v>
      </c>
      <c r="C16" s="9">
        <v>715400</v>
      </c>
      <c r="D16" s="9">
        <v>715400</v>
      </c>
      <c r="E16" s="9">
        <v>397825</v>
      </c>
      <c r="F16" s="9">
        <v>355876.29</v>
      </c>
      <c r="G16" s="9">
        <v>0</v>
      </c>
      <c r="H16" s="9">
        <v>355737.29</v>
      </c>
      <c r="I16" s="9">
        <v>139</v>
      </c>
      <c r="J16" s="9">
        <v>139</v>
      </c>
      <c r="K16" s="9">
        <f t="shared" si="0"/>
        <v>41948.71000000002</v>
      </c>
      <c r="L16" s="9">
        <f t="shared" si="1"/>
        <v>359523.71</v>
      </c>
      <c r="M16" s="9">
        <f t="shared" si="2"/>
        <v>89.45548670898008</v>
      </c>
      <c r="N16" s="9">
        <f t="shared" si="3"/>
        <v>359662.71</v>
      </c>
      <c r="O16" s="9">
        <f t="shared" si="4"/>
        <v>42087.71000000002</v>
      </c>
      <c r="P16" s="9">
        <f t="shared" si="5"/>
        <v>89.42054672280526</v>
      </c>
    </row>
    <row r="17" spans="1:16" ht="25.5">
      <c r="A17" s="7" t="s">
        <v>147</v>
      </c>
      <c r="B17" s="8" t="s">
        <v>148</v>
      </c>
      <c r="C17" s="9">
        <v>1130000</v>
      </c>
      <c r="D17" s="9">
        <v>1130000</v>
      </c>
      <c r="E17" s="9">
        <v>556078</v>
      </c>
      <c r="F17" s="9">
        <v>454486.55</v>
      </c>
      <c r="G17" s="9">
        <v>0</v>
      </c>
      <c r="H17" s="9">
        <v>454316.55</v>
      </c>
      <c r="I17" s="9">
        <v>170</v>
      </c>
      <c r="J17" s="9">
        <v>738.13</v>
      </c>
      <c r="K17" s="9">
        <f t="shared" si="0"/>
        <v>101591.45000000001</v>
      </c>
      <c r="L17" s="9">
        <f t="shared" si="1"/>
        <v>675513.45</v>
      </c>
      <c r="M17" s="9">
        <f t="shared" si="2"/>
        <v>81.73071943144666</v>
      </c>
      <c r="N17" s="9">
        <f t="shared" si="3"/>
        <v>675683.45</v>
      </c>
      <c r="O17" s="9">
        <f t="shared" si="4"/>
        <v>101761.45000000001</v>
      </c>
      <c r="P17" s="9">
        <f t="shared" si="5"/>
        <v>81.70014818065091</v>
      </c>
    </row>
    <row r="18" spans="1:16" ht="25.5">
      <c r="A18" s="7" t="s">
        <v>149</v>
      </c>
      <c r="B18" s="8" t="s">
        <v>150</v>
      </c>
      <c r="C18" s="9">
        <v>449000</v>
      </c>
      <c r="D18" s="9">
        <v>449000</v>
      </c>
      <c r="E18" s="9">
        <v>226529</v>
      </c>
      <c r="F18" s="9">
        <v>176610.56</v>
      </c>
      <c r="G18" s="9">
        <v>0</v>
      </c>
      <c r="H18" s="9">
        <v>176610.56</v>
      </c>
      <c r="I18" s="9">
        <v>0</v>
      </c>
      <c r="J18" s="9">
        <v>484.15</v>
      </c>
      <c r="K18" s="9">
        <f t="shared" si="0"/>
        <v>49918.44</v>
      </c>
      <c r="L18" s="9">
        <f t="shared" si="1"/>
        <v>272389.44</v>
      </c>
      <c r="M18" s="9">
        <f t="shared" si="2"/>
        <v>77.96377505749815</v>
      </c>
      <c r="N18" s="9">
        <f t="shared" si="3"/>
        <v>272389.44</v>
      </c>
      <c r="O18" s="9">
        <f t="shared" si="4"/>
        <v>49918.44</v>
      </c>
      <c r="P18" s="9">
        <f t="shared" si="5"/>
        <v>77.96377505749815</v>
      </c>
    </row>
    <row r="19" spans="1:16" ht="12.75">
      <c r="A19" s="7" t="s">
        <v>151</v>
      </c>
      <c r="B19" s="8" t="s">
        <v>152</v>
      </c>
      <c r="C19" s="9">
        <v>416000</v>
      </c>
      <c r="D19" s="9">
        <v>422649</v>
      </c>
      <c r="E19" s="9">
        <v>216304</v>
      </c>
      <c r="F19" s="9">
        <v>177217.54</v>
      </c>
      <c r="G19" s="9">
        <v>0</v>
      </c>
      <c r="H19" s="9">
        <v>177217.54</v>
      </c>
      <c r="I19" s="9">
        <v>0</v>
      </c>
      <c r="J19" s="9">
        <v>5694.03</v>
      </c>
      <c r="K19" s="9">
        <f t="shared" si="0"/>
        <v>39086.45999999999</v>
      </c>
      <c r="L19" s="9">
        <f t="shared" si="1"/>
        <v>245431.46</v>
      </c>
      <c r="M19" s="9">
        <f t="shared" si="2"/>
        <v>81.92984873141505</v>
      </c>
      <c r="N19" s="9">
        <f t="shared" si="3"/>
        <v>245431.46</v>
      </c>
      <c r="O19" s="9">
        <f t="shared" si="4"/>
        <v>39086.45999999999</v>
      </c>
      <c r="P19" s="9">
        <f t="shared" si="5"/>
        <v>81.92984873141505</v>
      </c>
    </row>
    <row r="20" spans="1:16" ht="12.75">
      <c r="A20" s="7" t="s">
        <v>153</v>
      </c>
      <c r="B20" s="8" t="s">
        <v>154</v>
      </c>
      <c r="C20" s="9">
        <v>370720</v>
      </c>
      <c r="D20" s="9">
        <v>509484</v>
      </c>
      <c r="E20" s="9">
        <v>469484</v>
      </c>
      <c r="F20" s="9">
        <v>354628.04</v>
      </c>
      <c r="G20" s="9">
        <v>0</v>
      </c>
      <c r="H20" s="9">
        <v>353578.04</v>
      </c>
      <c r="I20" s="9">
        <v>1050</v>
      </c>
      <c r="J20" s="9">
        <v>6625.35</v>
      </c>
      <c r="K20" s="9">
        <f t="shared" si="0"/>
        <v>114855.96000000002</v>
      </c>
      <c r="L20" s="9">
        <f t="shared" si="1"/>
        <v>154855.96000000002</v>
      </c>
      <c r="M20" s="9">
        <f t="shared" si="2"/>
        <v>75.53570302715322</v>
      </c>
      <c r="N20" s="9">
        <f t="shared" si="3"/>
        <v>155905.96000000002</v>
      </c>
      <c r="O20" s="9">
        <f t="shared" si="4"/>
        <v>115905.96000000002</v>
      </c>
      <c r="P20" s="9">
        <f t="shared" si="5"/>
        <v>75.31205323291103</v>
      </c>
    </row>
    <row r="21" spans="1:16" ht="12.75">
      <c r="A21" s="4" t="s">
        <v>155</v>
      </c>
      <c r="B21" s="5" t="s">
        <v>156</v>
      </c>
      <c r="C21" s="6">
        <v>46493000</v>
      </c>
      <c r="D21" s="6">
        <v>39818502</v>
      </c>
      <c r="E21" s="6">
        <v>16587118</v>
      </c>
      <c r="F21" s="6">
        <v>15807973.229999999</v>
      </c>
      <c r="G21" s="6">
        <v>0</v>
      </c>
      <c r="H21" s="6">
        <v>13958630.729999997</v>
      </c>
      <c r="I21" s="6">
        <v>1849342.5</v>
      </c>
      <c r="J21" s="6">
        <v>215204.61</v>
      </c>
      <c r="K21" s="6">
        <f t="shared" si="0"/>
        <v>779144.7700000014</v>
      </c>
      <c r="L21" s="6">
        <f t="shared" si="1"/>
        <v>24010528.770000003</v>
      </c>
      <c r="M21" s="6">
        <f t="shared" si="2"/>
        <v>95.30271159824147</v>
      </c>
      <c r="N21" s="6">
        <f t="shared" si="3"/>
        <v>25859871.270000003</v>
      </c>
      <c r="O21" s="6">
        <f t="shared" si="4"/>
        <v>2628487.2700000033</v>
      </c>
      <c r="P21" s="6">
        <f t="shared" si="5"/>
        <v>84.15344202651718</v>
      </c>
    </row>
    <row r="22" spans="1:16" ht="12.75">
      <c r="A22" s="7" t="s">
        <v>157</v>
      </c>
      <c r="B22" s="8" t="s">
        <v>158</v>
      </c>
      <c r="C22" s="9">
        <v>30213400</v>
      </c>
      <c r="D22" s="9">
        <v>23492700</v>
      </c>
      <c r="E22" s="9">
        <v>8421036</v>
      </c>
      <c r="F22" s="9">
        <v>7906984.86</v>
      </c>
      <c r="G22" s="9">
        <v>0</v>
      </c>
      <c r="H22" s="9">
        <v>6899760.769999999</v>
      </c>
      <c r="I22" s="9">
        <v>1007224.09</v>
      </c>
      <c r="J22" s="9">
        <v>105493.56</v>
      </c>
      <c r="K22" s="9">
        <f t="shared" si="0"/>
        <v>514051.13999999966</v>
      </c>
      <c r="L22" s="9">
        <f t="shared" si="1"/>
        <v>15585715.14</v>
      </c>
      <c r="M22" s="9">
        <f t="shared" si="2"/>
        <v>93.89563065637056</v>
      </c>
      <c r="N22" s="9">
        <f t="shared" si="3"/>
        <v>16592939.23</v>
      </c>
      <c r="O22" s="9">
        <f t="shared" si="4"/>
        <v>1521275.2300000014</v>
      </c>
      <c r="P22" s="9">
        <f t="shared" si="5"/>
        <v>81.93482096502139</v>
      </c>
    </row>
    <row r="23" spans="1:16" ht="25.5">
      <c r="A23" s="7" t="s">
        <v>159</v>
      </c>
      <c r="B23" s="8" t="s">
        <v>160</v>
      </c>
      <c r="C23" s="9">
        <v>16279600</v>
      </c>
      <c r="D23" s="9">
        <v>16279600</v>
      </c>
      <c r="E23" s="9">
        <v>8138364</v>
      </c>
      <c r="F23" s="9">
        <v>7873270.37</v>
      </c>
      <c r="G23" s="9">
        <v>0</v>
      </c>
      <c r="H23" s="9">
        <v>7031151.959999999</v>
      </c>
      <c r="I23" s="9">
        <v>842118.41</v>
      </c>
      <c r="J23" s="9">
        <v>109711.05</v>
      </c>
      <c r="K23" s="9">
        <f t="shared" si="0"/>
        <v>265093.6299999999</v>
      </c>
      <c r="L23" s="9">
        <f t="shared" si="1"/>
        <v>8406329.629999999</v>
      </c>
      <c r="M23" s="9">
        <f t="shared" si="2"/>
        <v>96.74266683082743</v>
      </c>
      <c r="N23" s="9">
        <f t="shared" si="3"/>
        <v>9248448.040000001</v>
      </c>
      <c r="O23" s="9">
        <f t="shared" si="4"/>
        <v>1107212.040000001</v>
      </c>
      <c r="P23" s="9">
        <f t="shared" si="5"/>
        <v>86.39515214605784</v>
      </c>
    </row>
    <row r="24" spans="1:16" ht="12.75">
      <c r="A24" s="7" t="s">
        <v>161</v>
      </c>
      <c r="B24" s="8" t="s">
        <v>162</v>
      </c>
      <c r="C24" s="9">
        <v>0</v>
      </c>
      <c r="D24" s="9">
        <v>46202</v>
      </c>
      <c r="E24" s="9">
        <v>27718</v>
      </c>
      <c r="F24" s="9">
        <v>27718</v>
      </c>
      <c r="G24" s="9">
        <v>0</v>
      </c>
      <c r="H24" s="9">
        <v>27718</v>
      </c>
      <c r="I24" s="9">
        <v>0</v>
      </c>
      <c r="J24" s="9">
        <v>0</v>
      </c>
      <c r="K24" s="9">
        <f t="shared" si="0"/>
        <v>0</v>
      </c>
      <c r="L24" s="9">
        <f t="shared" si="1"/>
        <v>18484</v>
      </c>
      <c r="M24" s="9">
        <f t="shared" si="2"/>
        <v>100</v>
      </c>
      <c r="N24" s="9">
        <f t="shared" si="3"/>
        <v>18484</v>
      </c>
      <c r="O24" s="9">
        <f t="shared" si="4"/>
        <v>0</v>
      </c>
      <c r="P24" s="9">
        <f t="shared" si="5"/>
        <v>100</v>
      </c>
    </row>
    <row r="25" spans="1:16" ht="12.75">
      <c r="A25" s="4" t="s">
        <v>163</v>
      </c>
      <c r="B25" s="5" t="s">
        <v>164</v>
      </c>
      <c r="C25" s="6">
        <v>113632995</v>
      </c>
      <c r="D25" s="6">
        <v>132076234</v>
      </c>
      <c r="E25" s="6">
        <v>62400189.1</v>
      </c>
      <c r="F25" s="6">
        <v>55734451.31999999</v>
      </c>
      <c r="G25" s="6">
        <v>0</v>
      </c>
      <c r="H25" s="6">
        <v>55617195.92999999</v>
      </c>
      <c r="I25" s="6">
        <v>117255.39</v>
      </c>
      <c r="J25" s="6">
        <v>6689760.8</v>
      </c>
      <c r="K25" s="6">
        <f t="shared" si="0"/>
        <v>6665737.780000009</v>
      </c>
      <c r="L25" s="6">
        <f t="shared" si="1"/>
        <v>76341782.68</v>
      </c>
      <c r="M25" s="6">
        <f t="shared" si="2"/>
        <v>89.31776028864628</v>
      </c>
      <c r="N25" s="6">
        <f t="shared" si="3"/>
        <v>76459038.07000001</v>
      </c>
      <c r="O25" s="6">
        <f t="shared" si="4"/>
        <v>6782993.170000009</v>
      </c>
      <c r="P25" s="6">
        <f t="shared" si="5"/>
        <v>89.12985157924784</v>
      </c>
    </row>
    <row r="26" spans="1:16" ht="63.75">
      <c r="A26" s="7" t="s">
        <v>165</v>
      </c>
      <c r="B26" s="8" t="s">
        <v>166</v>
      </c>
      <c r="C26" s="9">
        <v>7377434</v>
      </c>
      <c r="D26" s="9">
        <v>9201434</v>
      </c>
      <c r="E26" s="9">
        <v>4103600</v>
      </c>
      <c r="F26" s="9">
        <v>3000788</v>
      </c>
      <c r="G26" s="9">
        <v>0</v>
      </c>
      <c r="H26" s="9">
        <v>2995426</v>
      </c>
      <c r="I26" s="9">
        <v>5362</v>
      </c>
      <c r="J26" s="9">
        <v>1334263.77</v>
      </c>
      <c r="K26" s="9">
        <f t="shared" si="0"/>
        <v>1102812</v>
      </c>
      <c r="L26" s="9">
        <f t="shared" si="1"/>
        <v>6200646</v>
      </c>
      <c r="M26" s="9">
        <f t="shared" si="2"/>
        <v>73.12574324982943</v>
      </c>
      <c r="N26" s="9">
        <f t="shared" si="3"/>
        <v>6206008</v>
      </c>
      <c r="O26" s="9">
        <f t="shared" si="4"/>
        <v>1108174</v>
      </c>
      <c r="P26" s="9">
        <f t="shared" si="5"/>
        <v>72.99507749293304</v>
      </c>
    </row>
    <row r="27" spans="1:16" ht="63.75">
      <c r="A27" s="7" t="s">
        <v>167</v>
      </c>
      <c r="B27" s="8" t="s">
        <v>166</v>
      </c>
      <c r="C27" s="9">
        <v>172822</v>
      </c>
      <c r="D27" s="9">
        <v>172822</v>
      </c>
      <c r="E27" s="9">
        <v>129054</v>
      </c>
      <c r="F27" s="9">
        <v>129054</v>
      </c>
      <c r="G27" s="9">
        <v>0</v>
      </c>
      <c r="H27" s="9">
        <v>129054</v>
      </c>
      <c r="I27" s="9">
        <v>0</v>
      </c>
      <c r="J27" s="9">
        <v>32835.84</v>
      </c>
      <c r="K27" s="9">
        <f t="shared" si="0"/>
        <v>0</v>
      </c>
      <c r="L27" s="9">
        <f t="shared" si="1"/>
        <v>43768</v>
      </c>
      <c r="M27" s="9">
        <f t="shared" si="2"/>
        <v>100</v>
      </c>
      <c r="N27" s="9">
        <f t="shared" si="3"/>
        <v>43768</v>
      </c>
      <c r="O27" s="9">
        <f t="shared" si="4"/>
        <v>0</v>
      </c>
      <c r="P27" s="9">
        <f t="shared" si="5"/>
        <v>100</v>
      </c>
    </row>
    <row r="28" spans="1:16" ht="76.5">
      <c r="A28" s="7" t="s">
        <v>168</v>
      </c>
      <c r="B28" s="8" t="s">
        <v>169</v>
      </c>
      <c r="C28" s="9">
        <v>20000</v>
      </c>
      <c r="D28" s="9">
        <v>87128</v>
      </c>
      <c r="E28" s="9">
        <v>32678</v>
      </c>
      <c r="F28" s="9">
        <v>9972</v>
      </c>
      <c r="G28" s="9">
        <v>0</v>
      </c>
      <c r="H28" s="9">
        <v>9972</v>
      </c>
      <c r="I28" s="9">
        <v>0</v>
      </c>
      <c r="J28" s="9">
        <v>0</v>
      </c>
      <c r="K28" s="9">
        <f t="shared" si="0"/>
        <v>22706</v>
      </c>
      <c r="L28" s="9">
        <f t="shared" si="1"/>
        <v>77156</v>
      </c>
      <c r="M28" s="9">
        <f t="shared" si="2"/>
        <v>30.515943448191447</v>
      </c>
      <c r="N28" s="9">
        <f t="shared" si="3"/>
        <v>77156</v>
      </c>
      <c r="O28" s="9">
        <f t="shared" si="4"/>
        <v>22706</v>
      </c>
      <c r="P28" s="9">
        <f t="shared" si="5"/>
        <v>30.515943448191447</v>
      </c>
    </row>
    <row r="29" spans="1:16" ht="76.5">
      <c r="A29" s="7" t="s">
        <v>170</v>
      </c>
      <c r="B29" s="8" t="s">
        <v>171</v>
      </c>
      <c r="C29" s="9">
        <v>1110330</v>
      </c>
      <c r="D29" s="9">
        <v>1384832</v>
      </c>
      <c r="E29" s="9">
        <v>756295</v>
      </c>
      <c r="F29" s="9">
        <v>565474</v>
      </c>
      <c r="G29" s="9">
        <v>0</v>
      </c>
      <c r="H29" s="9">
        <v>565474</v>
      </c>
      <c r="I29" s="9">
        <v>0</v>
      </c>
      <c r="J29" s="9">
        <v>249611.54</v>
      </c>
      <c r="K29" s="9">
        <f t="shared" si="0"/>
        <v>190821</v>
      </c>
      <c r="L29" s="9">
        <f t="shared" si="1"/>
        <v>819358</v>
      </c>
      <c r="M29" s="9">
        <f t="shared" si="2"/>
        <v>74.76897242478134</v>
      </c>
      <c r="N29" s="9">
        <f t="shared" si="3"/>
        <v>819358</v>
      </c>
      <c r="O29" s="9">
        <f t="shared" si="4"/>
        <v>190821</v>
      </c>
      <c r="P29" s="9">
        <f t="shared" si="5"/>
        <v>74.76897242478134</v>
      </c>
    </row>
    <row r="30" spans="1:16" ht="76.5">
      <c r="A30" s="7" t="s">
        <v>172</v>
      </c>
      <c r="B30" s="8" t="s">
        <v>171</v>
      </c>
      <c r="C30" s="9">
        <v>16348</v>
      </c>
      <c r="D30" s="9">
        <v>16348</v>
      </c>
      <c r="E30" s="9">
        <v>12691</v>
      </c>
      <c r="F30" s="9">
        <v>12691</v>
      </c>
      <c r="G30" s="9">
        <v>0</v>
      </c>
      <c r="H30" s="9">
        <v>12691</v>
      </c>
      <c r="I30" s="9">
        <v>0</v>
      </c>
      <c r="J30" s="9">
        <v>1279.88</v>
      </c>
      <c r="K30" s="9">
        <f t="shared" si="0"/>
        <v>0</v>
      </c>
      <c r="L30" s="9">
        <f t="shared" si="1"/>
        <v>3657</v>
      </c>
      <c r="M30" s="9">
        <f t="shared" si="2"/>
        <v>100</v>
      </c>
      <c r="N30" s="9">
        <f t="shared" si="3"/>
        <v>3657</v>
      </c>
      <c r="O30" s="9">
        <f t="shared" si="4"/>
        <v>0</v>
      </c>
      <c r="P30" s="9">
        <f t="shared" si="5"/>
        <v>100</v>
      </c>
    </row>
    <row r="31" spans="1:16" ht="63.75">
      <c r="A31" s="7" t="s">
        <v>173</v>
      </c>
      <c r="B31" s="8" t="s">
        <v>174</v>
      </c>
      <c r="C31" s="9">
        <v>441309</v>
      </c>
      <c r="D31" s="9">
        <v>550309</v>
      </c>
      <c r="E31" s="9">
        <v>223122</v>
      </c>
      <c r="F31" s="9">
        <v>173670</v>
      </c>
      <c r="G31" s="9">
        <v>0</v>
      </c>
      <c r="H31" s="9">
        <v>173670</v>
      </c>
      <c r="I31" s="9">
        <v>0</v>
      </c>
      <c r="J31" s="9">
        <v>72905.07</v>
      </c>
      <c r="K31" s="9">
        <f t="shared" si="0"/>
        <v>49452</v>
      </c>
      <c r="L31" s="9">
        <f t="shared" si="1"/>
        <v>376639</v>
      </c>
      <c r="M31" s="9">
        <f t="shared" si="2"/>
        <v>77.8363406566811</v>
      </c>
      <c r="N31" s="9">
        <f t="shared" si="3"/>
        <v>376639</v>
      </c>
      <c r="O31" s="9">
        <f t="shared" si="4"/>
        <v>49452</v>
      </c>
      <c r="P31" s="9">
        <f t="shared" si="5"/>
        <v>77.8363406566811</v>
      </c>
    </row>
    <row r="32" spans="1:16" ht="63.75">
      <c r="A32" s="7" t="s">
        <v>175</v>
      </c>
      <c r="B32" s="8" t="s">
        <v>176</v>
      </c>
      <c r="C32" s="9">
        <v>13085</v>
      </c>
      <c r="D32" s="9">
        <v>13085</v>
      </c>
      <c r="E32" s="9">
        <v>9560</v>
      </c>
      <c r="F32" s="9">
        <v>9560</v>
      </c>
      <c r="G32" s="9">
        <v>0</v>
      </c>
      <c r="H32" s="9">
        <v>9560</v>
      </c>
      <c r="I32" s="9">
        <v>0</v>
      </c>
      <c r="J32" s="9">
        <v>3785.2</v>
      </c>
      <c r="K32" s="9">
        <f t="shared" si="0"/>
        <v>0</v>
      </c>
      <c r="L32" s="9">
        <f t="shared" si="1"/>
        <v>3525</v>
      </c>
      <c r="M32" s="9">
        <f t="shared" si="2"/>
        <v>100</v>
      </c>
      <c r="N32" s="9">
        <f t="shared" si="3"/>
        <v>3525</v>
      </c>
      <c r="O32" s="9">
        <f t="shared" si="4"/>
        <v>0</v>
      </c>
      <c r="P32" s="9">
        <f t="shared" si="5"/>
        <v>100</v>
      </c>
    </row>
    <row r="33" spans="1:16" ht="51">
      <c r="A33" s="7" t="s">
        <v>177</v>
      </c>
      <c r="B33" s="8" t="s">
        <v>178</v>
      </c>
      <c r="C33" s="9">
        <v>4000</v>
      </c>
      <c r="D33" s="9">
        <v>4000</v>
      </c>
      <c r="E33" s="9">
        <v>1808.1</v>
      </c>
      <c r="F33" s="9">
        <v>1394.1</v>
      </c>
      <c r="G33" s="9">
        <v>0</v>
      </c>
      <c r="H33" s="9">
        <v>1394.1</v>
      </c>
      <c r="I33" s="9">
        <v>0</v>
      </c>
      <c r="J33" s="9">
        <v>157.96</v>
      </c>
      <c r="K33" s="9">
        <f t="shared" si="0"/>
        <v>414</v>
      </c>
      <c r="L33" s="9">
        <f t="shared" si="1"/>
        <v>2605.9</v>
      </c>
      <c r="M33" s="9">
        <f t="shared" si="2"/>
        <v>77.10303633648581</v>
      </c>
      <c r="N33" s="9">
        <f t="shared" si="3"/>
        <v>2605.9</v>
      </c>
      <c r="O33" s="9">
        <f t="shared" si="4"/>
        <v>414</v>
      </c>
      <c r="P33" s="9">
        <f t="shared" si="5"/>
        <v>77.10303633648581</v>
      </c>
    </row>
    <row r="34" spans="1:16" ht="63.75">
      <c r="A34" s="7" t="s">
        <v>179</v>
      </c>
      <c r="B34" s="8" t="s">
        <v>180</v>
      </c>
      <c r="C34" s="9">
        <v>1758319</v>
      </c>
      <c r="D34" s="9">
        <v>2193319</v>
      </c>
      <c r="E34" s="9">
        <v>943612</v>
      </c>
      <c r="F34" s="9">
        <v>623069</v>
      </c>
      <c r="G34" s="9">
        <v>0</v>
      </c>
      <c r="H34" s="9">
        <v>623069</v>
      </c>
      <c r="I34" s="9">
        <v>0</v>
      </c>
      <c r="J34" s="9">
        <v>351664.39</v>
      </c>
      <c r="K34" s="9">
        <f t="shared" si="0"/>
        <v>320543</v>
      </c>
      <c r="L34" s="9">
        <f t="shared" si="1"/>
        <v>1570250</v>
      </c>
      <c r="M34" s="9">
        <f t="shared" si="2"/>
        <v>66.03021157000971</v>
      </c>
      <c r="N34" s="9">
        <f t="shared" si="3"/>
        <v>1570250</v>
      </c>
      <c r="O34" s="9">
        <f t="shared" si="4"/>
        <v>320543</v>
      </c>
      <c r="P34" s="9">
        <f t="shared" si="5"/>
        <v>66.03021157000971</v>
      </c>
    </row>
    <row r="35" spans="1:16" ht="63.75">
      <c r="A35" s="7" t="s">
        <v>181</v>
      </c>
      <c r="B35" s="8" t="s">
        <v>180</v>
      </c>
      <c r="C35" s="9">
        <v>18981</v>
      </c>
      <c r="D35" s="9">
        <v>18981</v>
      </c>
      <c r="E35" s="9">
        <v>17692</v>
      </c>
      <c r="F35" s="9">
        <v>17692</v>
      </c>
      <c r="G35" s="9">
        <v>0</v>
      </c>
      <c r="H35" s="9">
        <v>17692</v>
      </c>
      <c r="I35" s="9">
        <v>0</v>
      </c>
      <c r="J35" s="9">
        <v>2561.05</v>
      </c>
      <c r="K35" s="9">
        <f t="shared" si="0"/>
        <v>0</v>
      </c>
      <c r="L35" s="9">
        <f t="shared" si="1"/>
        <v>1289</v>
      </c>
      <c r="M35" s="9">
        <f t="shared" si="2"/>
        <v>100</v>
      </c>
      <c r="N35" s="9">
        <f t="shared" si="3"/>
        <v>1289</v>
      </c>
      <c r="O35" s="9">
        <f t="shared" si="4"/>
        <v>0</v>
      </c>
      <c r="P35" s="9">
        <f t="shared" si="5"/>
        <v>100</v>
      </c>
    </row>
    <row r="36" spans="1:16" ht="25.5">
      <c r="A36" s="7" t="s">
        <v>182</v>
      </c>
      <c r="B36" s="8" t="s">
        <v>183</v>
      </c>
      <c r="C36" s="9">
        <v>61120</v>
      </c>
      <c r="D36" s="9">
        <v>61120</v>
      </c>
      <c r="E36" s="9">
        <v>32541</v>
      </c>
      <c r="F36" s="9">
        <v>22321</v>
      </c>
      <c r="G36" s="9">
        <v>0</v>
      </c>
      <c r="H36" s="9">
        <v>22321</v>
      </c>
      <c r="I36" s="9">
        <v>0</v>
      </c>
      <c r="J36" s="9">
        <v>0.39</v>
      </c>
      <c r="K36" s="9">
        <f t="shared" si="0"/>
        <v>10220</v>
      </c>
      <c r="L36" s="9">
        <f t="shared" si="1"/>
        <v>38799</v>
      </c>
      <c r="M36" s="9">
        <f t="shared" si="2"/>
        <v>68.59346670354323</v>
      </c>
      <c r="N36" s="9">
        <f t="shared" si="3"/>
        <v>38799</v>
      </c>
      <c r="O36" s="9">
        <f t="shared" si="4"/>
        <v>10220</v>
      </c>
      <c r="P36" s="9">
        <f t="shared" si="5"/>
        <v>68.59346670354323</v>
      </c>
    </row>
    <row r="37" spans="1:16" ht="12.75">
      <c r="A37" s="7" t="s">
        <v>184</v>
      </c>
      <c r="B37" s="8" t="s">
        <v>185</v>
      </c>
      <c r="C37" s="9">
        <v>200000</v>
      </c>
      <c r="D37" s="9">
        <v>238050</v>
      </c>
      <c r="E37" s="9">
        <v>121622</v>
      </c>
      <c r="F37" s="9">
        <v>87007</v>
      </c>
      <c r="G37" s="9">
        <v>0</v>
      </c>
      <c r="H37" s="9">
        <v>87007</v>
      </c>
      <c r="I37" s="9">
        <v>0</v>
      </c>
      <c r="J37" s="9">
        <v>47609.82</v>
      </c>
      <c r="K37" s="9">
        <f t="shared" si="0"/>
        <v>34615</v>
      </c>
      <c r="L37" s="9">
        <f t="shared" si="1"/>
        <v>151043</v>
      </c>
      <c r="M37" s="9">
        <f t="shared" si="2"/>
        <v>71.53886632352699</v>
      </c>
      <c r="N37" s="9">
        <f t="shared" si="3"/>
        <v>151043</v>
      </c>
      <c r="O37" s="9">
        <f t="shared" si="4"/>
        <v>34615</v>
      </c>
      <c r="P37" s="9">
        <f t="shared" si="5"/>
        <v>71.53886632352699</v>
      </c>
    </row>
    <row r="38" spans="1:16" ht="76.5">
      <c r="A38" s="7" t="s">
        <v>186</v>
      </c>
      <c r="B38" s="8" t="s">
        <v>187</v>
      </c>
      <c r="C38" s="9">
        <v>1034559</v>
      </c>
      <c r="D38" s="9">
        <v>1290559</v>
      </c>
      <c r="E38" s="9">
        <v>755188</v>
      </c>
      <c r="F38" s="9">
        <v>584240</v>
      </c>
      <c r="G38" s="9">
        <v>0</v>
      </c>
      <c r="H38" s="9">
        <v>584240</v>
      </c>
      <c r="I38" s="9">
        <v>0</v>
      </c>
      <c r="J38" s="9">
        <v>259636.36</v>
      </c>
      <c r="K38" s="9">
        <f t="shared" si="0"/>
        <v>170948</v>
      </c>
      <c r="L38" s="9">
        <f t="shared" si="1"/>
        <v>706319</v>
      </c>
      <c r="M38" s="9">
        <f t="shared" si="2"/>
        <v>77.3635174287727</v>
      </c>
      <c r="N38" s="9">
        <f t="shared" si="3"/>
        <v>706319</v>
      </c>
      <c r="O38" s="9">
        <f t="shared" si="4"/>
        <v>170948</v>
      </c>
      <c r="P38" s="9">
        <f t="shared" si="5"/>
        <v>77.3635174287727</v>
      </c>
    </row>
    <row r="39" spans="1:16" ht="76.5">
      <c r="A39" s="7" t="s">
        <v>188</v>
      </c>
      <c r="B39" s="8" t="s">
        <v>187</v>
      </c>
      <c r="C39" s="9">
        <v>64492</v>
      </c>
      <c r="D39" s="9">
        <v>64492</v>
      </c>
      <c r="E39" s="9">
        <v>61955</v>
      </c>
      <c r="F39" s="9">
        <v>61955</v>
      </c>
      <c r="G39" s="9">
        <v>0</v>
      </c>
      <c r="H39" s="9">
        <v>61955</v>
      </c>
      <c r="I39" s="9">
        <v>0</v>
      </c>
      <c r="J39" s="9">
        <v>4454.57</v>
      </c>
      <c r="K39" s="9">
        <f t="shared" si="0"/>
        <v>0</v>
      </c>
      <c r="L39" s="9">
        <f t="shared" si="1"/>
        <v>2537</v>
      </c>
      <c r="M39" s="9">
        <f t="shared" si="2"/>
        <v>100</v>
      </c>
      <c r="N39" s="9">
        <f t="shared" si="3"/>
        <v>2537</v>
      </c>
      <c r="O39" s="9">
        <f t="shared" si="4"/>
        <v>0</v>
      </c>
      <c r="P39" s="9">
        <f t="shared" si="5"/>
        <v>100</v>
      </c>
    </row>
    <row r="40" spans="1:16" ht="12.75">
      <c r="A40" s="7" t="s">
        <v>189</v>
      </c>
      <c r="B40" s="8" t="s">
        <v>190</v>
      </c>
      <c r="C40" s="9">
        <v>780344</v>
      </c>
      <c r="D40" s="9">
        <v>780344</v>
      </c>
      <c r="E40" s="9">
        <v>361787</v>
      </c>
      <c r="F40" s="9">
        <v>313136</v>
      </c>
      <c r="G40" s="9">
        <v>0</v>
      </c>
      <c r="H40" s="9">
        <v>313136</v>
      </c>
      <c r="I40" s="9">
        <v>0</v>
      </c>
      <c r="J40" s="9">
        <v>0</v>
      </c>
      <c r="K40" s="9">
        <f t="shared" si="0"/>
        <v>48651</v>
      </c>
      <c r="L40" s="9">
        <f t="shared" si="1"/>
        <v>467208</v>
      </c>
      <c r="M40" s="9">
        <f t="shared" si="2"/>
        <v>86.55258480818824</v>
      </c>
      <c r="N40" s="9">
        <f t="shared" si="3"/>
        <v>467208</v>
      </c>
      <c r="O40" s="9">
        <f t="shared" si="4"/>
        <v>48651</v>
      </c>
      <c r="P40" s="9">
        <f t="shared" si="5"/>
        <v>86.55258480818824</v>
      </c>
    </row>
    <row r="41" spans="1:16" ht="12.75">
      <c r="A41" s="7" t="s">
        <v>191</v>
      </c>
      <c r="B41" s="8" t="s">
        <v>192</v>
      </c>
      <c r="C41" s="9">
        <v>793338</v>
      </c>
      <c r="D41" s="9">
        <v>793338</v>
      </c>
      <c r="E41" s="9">
        <v>394324</v>
      </c>
      <c r="F41" s="9">
        <v>367408</v>
      </c>
      <c r="G41" s="9">
        <v>0</v>
      </c>
      <c r="H41" s="9">
        <v>367278</v>
      </c>
      <c r="I41" s="9">
        <v>130</v>
      </c>
      <c r="J41" s="9">
        <v>130</v>
      </c>
      <c r="K41" s="9">
        <f t="shared" si="0"/>
        <v>26916</v>
      </c>
      <c r="L41" s="9">
        <f t="shared" si="1"/>
        <v>425930</v>
      </c>
      <c r="M41" s="9">
        <f t="shared" si="2"/>
        <v>93.17414106166503</v>
      </c>
      <c r="N41" s="9">
        <f t="shared" si="3"/>
        <v>426060</v>
      </c>
      <c r="O41" s="9">
        <f t="shared" si="4"/>
        <v>27046</v>
      </c>
      <c r="P41" s="9">
        <f t="shared" si="5"/>
        <v>93.14117324839472</v>
      </c>
    </row>
    <row r="42" spans="1:16" ht="12.75">
      <c r="A42" s="7" t="s">
        <v>193</v>
      </c>
      <c r="B42" s="8" t="s">
        <v>194</v>
      </c>
      <c r="C42" s="9">
        <v>49412754</v>
      </c>
      <c r="D42" s="9">
        <v>49412754</v>
      </c>
      <c r="E42" s="9">
        <v>24012355</v>
      </c>
      <c r="F42" s="9">
        <v>23938672</v>
      </c>
      <c r="G42" s="9">
        <v>0</v>
      </c>
      <c r="H42" s="9">
        <v>23937862</v>
      </c>
      <c r="I42" s="9">
        <v>810</v>
      </c>
      <c r="J42" s="9">
        <v>810</v>
      </c>
      <c r="K42" s="9">
        <f t="shared" si="0"/>
        <v>73683</v>
      </c>
      <c r="L42" s="9">
        <f t="shared" si="1"/>
        <v>25474082</v>
      </c>
      <c r="M42" s="9">
        <f t="shared" si="2"/>
        <v>99.69314546615689</v>
      </c>
      <c r="N42" s="9">
        <f t="shared" si="3"/>
        <v>25474892</v>
      </c>
      <c r="O42" s="9">
        <f t="shared" si="4"/>
        <v>74493</v>
      </c>
      <c r="P42" s="9">
        <f t="shared" si="5"/>
        <v>99.68977220268482</v>
      </c>
    </row>
    <row r="43" spans="1:16" ht="25.5">
      <c r="A43" s="7" t="s">
        <v>195</v>
      </c>
      <c r="B43" s="8" t="s">
        <v>196</v>
      </c>
      <c r="C43" s="9">
        <v>2327978</v>
      </c>
      <c r="D43" s="9">
        <v>2327978</v>
      </c>
      <c r="E43" s="9">
        <v>1109719</v>
      </c>
      <c r="F43" s="9">
        <v>1093078</v>
      </c>
      <c r="G43" s="9">
        <v>0</v>
      </c>
      <c r="H43" s="9">
        <v>1093078</v>
      </c>
      <c r="I43" s="9">
        <v>0</v>
      </c>
      <c r="J43" s="9">
        <v>0</v>
      </c>
      <c r="K43" s="9">
        <f t="shared" si="0"/>
        <v>16641</v>
      </c>
      <c r="L43" s="9">
        <f t="shared" si="1"/>
        <v>1234900</v>
      </c>
      <c r="M43" s="9">
        <f t="shared" si="2"/>
        <v>98.50043119023825</v>
      </c>
      <c r="N43" s="9">
        <f t="shared" si="3"/>
        <v>1234900</v>
      </c>
      <c r="O43" s="9">
        <f t="shared" si="4"/>
        <v>16641</v>
      </c>
      <c r="P43" s="9">
        <f t="shared" si="5"/>
        <v>98.50043119023825</v>
      </c>
    </row>
    <row r="44" spans="1:16" ht="12.75">
      <c r="A44" s="7" t="s">
        <v>197</v>
      </c>
      <c r="B44" s="8" t="s">
        <v>198</v>
      </c>
      <c r="C44" s="9">
        <v>5728509</v>
      </c>
      <c r="D44" s="9">
        <v>5728509</v>
      </c>
      <c r="E44" s="9">
        <v>2865381</v>
      </c>
      <c r="F44" s="9">
        <v>2836591</v>
      </c>
      <c r="G44" s="9">
        <v>0</v>
      </c>
      <c r="H44" s="9">
        <v>2836591</v>
      </c>
      <c r="I44" s="9">
        <v>0</v>
      </c>
      <c r="J44" s="9">
        <v>0</v>
      </c>
      <c r="K44" s="9">
        <f t="shared" si="0"/>
        <v>28790</v>
      </c>
      <c r="L44" s="9">
        <f t="shared" si="1"/>
        <v>2891918</v>
      </c>
      <c r="M44" s="9">
        <f t="shared" si="2"/>
        <v>98.99524705440568</v>
      </c>
      <c r="N44" s="9">
        <f t="shared" si="3"/>
        <v>2891918</v>
      </c>
      <c r="O44" s="9">
        <f t="shared" si="4"/>
        <v>28790</v>
      </c>
      <c r="P44" s="9">
        <f t="shared" si="5"/>
        <v>98.99524705440568</v>
      </c>
    </row>
    <row r="45" spans="1:16" ht="12.75">
      <c r="A45" s="7" t="s">
        <v>199</v>
      </c>
      <c r="B45" s="8" t="s">
        <v>200</v>
      </c>
      <c r="C45" s="9">
        <v>943665</v>
      </c>
      <c r="D45" s="9">
        <v>943665</v>
      </c>
      <c r="E45" s="9">
        <v>461641</v>
      </c>
      <c r="F45" s="9">
        <v>435838</v>
      </c>
      <c r="G45" s="9">
        <v>0</v>
      </c>
      <c r="H45" s="9">
        <v>435838</v>
      </c>
      <c r="I45" s="9">
        <v>0</v>
      </c>
      <c r="J45" s="9">
        <v>0</v>
      </c>
      <c r="K45" s="9">
        <f t="shared" si="0"/>
        <v>25803</v>
      </c>
      <c r="L45" s="9">
        <f t="shared" si="1"/>
        <v>507827</v>
      </c>
      <c r="M45" s="9">
        <f t="shared" si="2"/>
        <v>94.41059178019283</v>
      </c>
      <c r="N45" s="9">
        <f t="shared" si="3"/>
        <v>507827</v>
      </c>
      <c r="O45" s="9">
        <f t="shared" si="4"/>
        <v>25803</v>
      </c>
      <c r="P45" s="9">
        <f t="shared" si="5"/>
        <v>94.41059178019283</v>
      </c>
    </row>
    <row r="46" spans="1:16" ht="12.75">
      <c r="A46" s="7" t="s">
        <v>201</v>
      </c>
      <c r="B46" s="8" t="s">
        <v>202</v>
      </c>
      <c r="C46" s="9">
        <v>37700</v>
      </c>
      <c r="D46" s="9">
        <v>37700</v>
      </c>
      <c r="E46" s="9">
        <v>25415</v>
      </c>
      <c r="F46" s="9">
        <v>24540</v>
      </c>
      <c r="G46" s="9">
        <v>0</v>
      </c>
      <c r="H46" s="9">
        <v>24540</v>
      </c>
      <c r="I46" s="9">
        <v>0</v>
      </c>
      <c r="J46" s="9">
        <v>0</v>
      </c>
      <c r="K46" s="9">
        <f t="shared" si="0"/>
        <v>875</v>
      </c>
      <c r="L46" s="9">
        <f t="shared" si="1"/>
        <v>13160</v>
      </c>
      <c r="M46" s="9">
        <f t="shared" si="2"/>
        <v>96.55715128860909</v>
      </c>
      <c r="N46" s="9">
        <f t="shared" si="3"/>
        <v>13160</v>
      </c>
      <c r="O46" s="9">
        <f t="shared" si="4"/>
        <v>875</v>
      </c>
      <c r="P46" s="9">
        <f t="shared" si="5"/>
        <v>96.55715128860909</v>
      </c>
    </row>
    <row r="47" spans="1:16" ht="25.5">
      <c r="A47" s="7" t="s">
        <v>203</v>
      </c>
      <c r="B47" s="8" t="s">
        <v>204</v>
      </c>
      <c r="C47" s="9">
        <v>15798321</v>
      </c>
      <c r="D47" s="9">
        <v>15798321</v>
      </c>
      <c r="E47" s="9">
        <v>7897131</v>
      </c>
      <c r="F47" s="9">
        <v>7891959</v>
      </c>
      <c r="G47" s="9">
        <v>0</v>
      </c>
      <c r="H47" s="9">
        <v>7891959</v>
      </c>
      <c r="I47" s="9">
        <v>0</v>
      </c>
      <c r="J47" s="9">
        <v>0</v>
      </c>
      <c r="K47" s="9">
        <f t="shared" si="0"/>
        <v>5172</v>
      </c>
      <c r="L47" s="9">
        <f t="shared" si="1"/>
        <v>7906362</v>
      </c>
      <c r="M47" s="9">
        <f t="shared" si="2"/>
        <v>99.93450786114603</v>
      </c>
      <c r="N47" s="9">
        <f t="shared" si="3"/>
        <v>7906362</v>
      </c>
      <c r="O47" s="9">
        <f t="shared" si="4"/>
        <v>5172</v>
      </c>
      <c r="P47" s="9">
        <f t="shared" si="5"/>
        <v>99.93450786114603</v>
      </c>
    </row>
    <row r="48" spans="1:16" ht="25.5">
      <c r="A48" s="7" t="s">
        <v>205</v>
      </c>
      <c r="B48" s="8" t="s">
        <v>206</v>
      </c>
      <c r="C48" s="9">
        <v>4134649</v>
      </c>
      <c r="D48" s="9">
        <v>19262058</v>
      </c>
      <c r="E48" s="9">
        <v>6764012</v>
      </c>
      <c r="F48" s="9">
        <v>2815603</v>
      </c>
      <c r="G48" s="9">
        <v>0</v>
      </c>
      <c r="H48" s="9">
        <v>2721694</v>
      </c>
      <c r="I48" s="9">
        <v>93909</v>
      </c>
      <c r="J48" s="9">
        <v>4120454.22</v>
      </c>
      <c r="K48" s="9">
        <f t="shared" si="0"/>
        <v>3948409</v>
      </c>
      <c r="L48" s="9">
        <f t="shared" si="1"/>
        <v>16446455</v>
      </c>
      <c r="M48" s="9">
        <f t="shared" si="2"/>
        <v>41.62622715630901</v>
      </c>
      <c r="N48" s="9">
        <f t="shared" si="3"/>
        <v>16540364</v>
      </c>
      <c r="O48" s="9">
        <f t="shared" si="4"/>
        <v>4042318</v>
      </c>
      <c r="P48" s="9">
        <f t="shared" si="5"/>
        <v>40.23786474654392</v>
      </c>
    </row>
    <row r="49" spans="1:16" ht="38.25">
      <c r="A49" s="7" t="s">
        <v>207</v>
      </c>
      <c r="B49" s="8" t="s">
        <v>208</v>
      </c>
      <c r="C49" s="9">
        <v>427872</v>
      </c>
      <c r="D49" s="9">
        <v>427872</v>
      </c>
      <c r="E49" s="9">
        <v>398958</v>
      </c>
      <c r="F49" s="9">
        <v>398958</v>
      </c>
      <c r="G49" s="9">
        <v>0</v>
      </c>
      <c r="H49" s="9">
        <v>398958</v>
      </c>
      <c r="I49" s="9">
        <v>0</v>
      </c>
      <c r="J49" s="9">
        <v>48612.12</v>
      </c>
      <c r="K49" s="9">
        <f t="shared" si="0"/>
        <v>0</v>
      </c>
      <c r="L49" s="9">
        <f t="shared" si="1"/>
        <v>28914</v>
      </c>
      <c r="M49" s="9">
        <f t="shared" si="2"/>
        <v>100</v>
      </c>
      <c r="N49" s="9">
        <f t="shared" si="3"/>
        <v>28914</v>
      </c>
      <c r="O49" s="9">
        <f t="shared" si="4"/>
        <v>0</v>
      </c>
      <c r="P49" s="9">
        <f t="shared" si="5"/>
        <v>100</v>
      </c>
    </row>
    <row r="50" spans="1:16" ht="38.25">
      <c r="A50" s="7" t="s">
        <v>209</v>
      </c>
      <c r="B50" s="8" t="s">
        <v>210</v>
      </c>
      <c r="C50" s="9">
        <v>63700</v>
      </c>
      <c r="D50" s="9">
        <v>78700</v>
      </c>
      <c r="E50" s="9">
        <v>22507</v>
      </c>
      <c r="F50" s="9">
        <v>22507</v>
      </c>
      <c r="G50" s="9">
        <v>0</v>
      </c>
      <c r="H50" s="9">
        <v>22507</v>
      </c>
      <c r="I50" s="9">
        <v>0</v>
      </c>
      <c r="J50" s="9">
        <v>0.37</v>
      </c>
      <c r="K50" s="9">
        <f t="shared" si="0"/>
        <v>0</v>
      </c>
      <c r="L50" s="9">
        <f t="shared" si="1"/>
        <v>56193</v>
      </c>
      <c r="M50" s="9">
        <f t="shared" si="2"/>
        <v>100</v>
      </c>
      <c r="N50" s="9">
        <f t="shared" si="3"/>
        <v>56193</v>
      </c>
      <c r="O50" s="9">
        <f t="shared" si="4"/>
        <v>0</v>
      </c>
      <c r="P50" s="9">
        <f t="shared" si="5"/>
        <v>100</v>
      </c>
    </row>
    <row r="51" spans="1:16" ht="12.75">
      <c r="A51" s="7" t="s">
        <v>211</v>
      </c>
      <c r="B51" s="8" t="s">
        <v>212</v>
      </c>
      <c r="C51" s="9">
        <v>1011866</v>
      </c>
      <c r="D51" s="9">
        <v>1189016</v>
      </c>
      <c r="E51" s="9">
        <v>725279</v>
      </c>
      <c r="F51" s="9">
        <v>639762.24</v>
      </c>
      <c r="G51" s="9">
        <v>0</v>
      </c>
      <c r="H51" s="9">
        <v>633262.24</v>
      </c>
      <c r="I51" s="9">
        <v>6500</v>
      </c>
      <c r="J51" s="9">
        <v>6500</v>
      </c>
      <c r="K51" s="9">
        <f t="shared" si="0"/>
        <v>85516.76000000001</v>
      </c>
      <c r="L51" s="9">
        <f t="shared" si="1"/>
        <v>549253.76</v>
      </c>
      <c r="M51" s="9">
        <f t="shared" si="2"/>
        <v>88.20912228259745</v>
      </c>
      <c r="N51" s="9">
        <f t="shared" si="3"/>
        <v>555753.76</v>
      </c>
      <c r="O51" s="9">
        <f t="shared" si="4"/>
        <v>92016.76000000001</v>
      </c>
      <c r="P51" s="9">
        <f t="shared" si="5"/>
        <v>87.31291544357413</v>
      </c>
    </row>
    <row r="52" spans="1:16" ht="25.5">
      <c r="A52" s="7" t="s">
        <v>213</v>
      </c>
      <c r="B52" s="8" t="s">
        <v>214</v>
      </c>
      <c r="C52" s="9">
        <v>2526842</v>
      </c>
      <c r="D52" s="9">
        <v>2526842</v>
      </c>
      <c r="E52" s="9">
        <v>1284949</v>
      </c>
      <c r="F52" s="9">
        <v>1260369</v>
      </c>
      <c r="G52" s="9">
        <v>0</v>
      </c>
      <c r="H52" s="9">
        <v>1255497</v>
      </c>
      <c r="I52" s="9">
        <v>4872</v>
      </c>
      <c r="J52" s="9">
        <v>0</v>
      </c>
      <c r="K52" s="9">
        <f t="shared" si="0"/>
        <v>24580</v>
      </c>
      <c r="L52" s="9">
        <f t="shared" si="1"/>
        <v>1266473</v>
      </c>
      <c r="M52" s="9">
        <f t="shared" si="2"/>
        <v>98.08708361187875</v>
      </c>
      <c r="N52" s="9">
        <f t="shared" si="3"/>
        <v>1271345</v>
      </c>
      <c r="O52" s="9">
        <f t="shared" si="4"/>
        <v>29452</v>
      </c>
      <c r="P52" s="9">
        <f t="shared" si="5"/>
        <v>97.70792459467262</v>
      </c>
    </row>
    <row r="53" spans="1:16" ht="25.5">
      <c r="A53" s="7" t="s">
        <v>215</v>
      </c>
      <c r="B53" s="8" t="s">
        <v>216</v>
      </c>
      <c r="C53" s="9">
        <v>33109</v>
      </c>
      <c r="D53" s="9">
        <v>33109</v>
      </c>
      <c r="E53" s="9">
        <v>18143</v>
      </c>
      <c r="F53" s="9">
        <v>16763</v>
      </c>
      <c r="G53" s="9">
        <v>0</v>
      </c>
      <c r="H53" s="9">
        <v>16763</v>
      </c>
      <c r="I53" s="9">
        <v>0</v>
      </c>
      <c r="J53" s="9">
        <v>4950.77</v>
      </c>
      <c r="K53" s="9">
        <f t="shared" si="0"/>
        <v>1380</v>
      </c>
      <c r="L53" s="9">
        <f t="shared" si="1"/>
        <v>16346</v>
      </c>
      <c r="M53" s="9">
        <f t="shared" si="2"/>
        <v>92.39376067904978</v>
      </c>
      <c r="N53" s="9">
        <f t="shared" si="3"/>
        <v>16346</v>
      </c>
      <c r="O53" s="9">
        <f t="shared" si="4"/>
        <v>1380</v>
      </c>
      <c r="P53" s="9">
        <f t="shared" si="5"/>
        <v>92.39376067904978</v>
      </c>
    </row>
    <row r="54" spans="1:16" ht="12.75">
      <c r="A54" s="7" t="s">
        <v>217</v>
      </c>
      <c r="B54" s="8" t="s">
        <v>218</v>
      </c>
      <c r="C54" s="9">
        <v>9000</v>
      </c>
      <c r="D54" s="9">
        <v>9000</v>
      </c>
      <c r="E54" s="9">
        <v>5320</v>
      </c>
      <c r="F54" s="9">
        <v>0</v>
      </c>
      <c r="G54" s="9">
        <v>0</v>
      </c>
      <c r="H54" s="9">
        <v>0</v>
      </c>
      <c r="I54" s="9">
        <v>0</v>
      </c>
      <c r="J54" s="9">
        <v>2997</v>
      </c>
      <c r="K54" s="9">
        <f t="shared" si="0"/>
        <v>5320</v>
      </c>
      <c r="L54" s="9">
        <f t="shared" si="1"/>
        <v>9000</v>
      </c>
      <c r="M54" s="9">
        <f t="shared" si="2"/>
        <v>0</v>
      </c>
      <c r="N54" s="9">
        <f t="shared" si="3"/>
        <v>9000</v>
      </c>
      <c r="O54" s="9">
        <f t="shared" si="4"/>
        <v>5320</v>
      </c>
      <c r="P54" s="9">
        <f t="shared" si="5"/>
        <v>0</v>
      </c>
    </row>
    <row r="55" spans="1:16" ht="25.5">
      <c r="A55" s="7" t="s">
        <v>219</v>
      </c>
      <c r="B55" s="8" t="s">
        <v>220</v>
      </c>
      <c r="C55" s="9">
        <v>707205</v>
      </c>
      <c r="D55" s="9">
        <v>707205</v>
      </c>
      <c r="E55" s="9">
        <v>349482</v>
      </c>
      <c r="F55" s="9">
        <v>313286.78</v>
      </c>
      <c r="G55" s="9">
        <v>0</v>
      </c>
      <c r="H55" s="9">
        <v>313286.78</v>
      </c>
      <c r="I55" s="9">
        <v>0</v>
      </c>
      <c r="J55" s="9">
        <v>24787.26</v>
      </c>
      <c r="K55" s="9">
        <f t="shared" si="0"/>
        <v>36195.21999999997</v>
      </c>
      <c r="L55" s="9">
        <f t="shared" si="1"/>
        <v>393918.22</v>
      </c>
      <c r="M55" s="9">
        <f t="shared" si="2"/>
        <v>89.6431804785368</v>
      </c>
      <c r="N55" s="9">
        <f t="shared" si="3"/>
        <v>393918.22</v>
      </c>
      <c r="O55" s="9">
        <f t="shared" si="4"/>
        <v>36195.21999999997</v>
      </c>
      <c r="P55" s="9">
        <f t="shared" si="5"/>
        <v>89.6431804785368</v>
      </c>
    </row>
    <row r="56" spans="1:16" ht="25.5">
      <c r="A56" s="7" t="s">
        <v>221</v>
      </c>
      <c r="B56" s="8" t="s">
        <v>222</v>
      </c>
      <c r="C56" s="9">
        <v>41400</v>
      </c>
      <c r="D56" s="9">
        <v>41400</v>
      </c>
      <c r="E56" s="9">
        <v>17200</v>
      </c>
      <c r="F56" s="9">
        <v>16500</v>
      </c>
      <c r="G56" s="9">
        <v>0</v>
      </c>
      <c r="H56" s="9">
        <v>15500</v>
      </c>
      <c r="I56" s="9">
        <v>1000</v>
      </c>
      <c r="J56" s="9">
        <v>0</v>
      </c>
      <c r="K56" s="9">
        <f t="shared" si="0"/>
        <v>700</v>
      </c>
      <c r="L56" s="9">
        <f t="shared" si="1"/>
        <v>24900</v>
      </c>
      <c r="M56" s="9">
        <f t="shared" si="2"/>
        <v>95.93023255813954</v>
      </c>
      <c r="N56" s="9">
        <f t="shared" si="3"/>
        <v>25900</v>
      </c>
      <c r="O56" s="9">
        <f t="shared" si="4"/>
        <v>1700</v>
      </c>
      <c r="P56" s="9">
        <f t="shared" si="5"/>
        <v>90.11627906976744</v>
      </c>
    </row>
    <row r="57" spans="1:16" ht="25.5">
      <c r="A57" s="7" t="s">
        <v>223</v>
      </c>
      <c r="B57" s="8" t="s">
        <v>224</v>
      </c>
      <c r="C57" s="9">
        <v>42600</v>
      </c>
      <c r="D57" s="9">
        <v>42600</v>
      </c>
      <c r="E57" s="9">
        <v>25600</v>
      </c>
      <c r="F57" s="9">
        <v>13628.93</v>
      </c>
      <c r="G57" s="9">
        <v>0</v>
      </c>
      <c r="H57" s="9">
        <v>13628.93</v>
      </c>
      <c r="I57" s="9">
        <v>0</v>
      </c>
      <c r="J57" s="9">
        <v>2500</v>
      </c>
      <c r="K57" s="9">
        <f t="shared" si="0"/>
        <v>11971.07</v>
      </c>
      <c r="L57" s="9">
        <f t="shared" si="1"/>
        <v>28971.07</v>
      </c>
      <c r="M57" s="9">
        <f t="shared" si="2"/>
        <v>53.2380078125</v>
      </c>
      <c r="N57" s="9">
        <f t="shared" si="3"/>
        <v>28971.07</v>
      </c>
      <c r="O57" s="9">
        <f t="shared" si="4"/>
        <v>11971.07</v>
      </c>
      <c r="P57" s="9">
        <f t="shared" si="5"/>
        <v>53.2380078125</v>
      </c>
    </row>
    <row r="58" spans="1:16" ht="51">
      <c r="A58" s="7" t="s">
        <v>225</v>
      </c>
      <c r="B58" s="8" t="s">
        <v>226</v>
      </c>
      <c r="C58" s="9">
        <v>199000</v>
      </c>
      <c r="D58" s="9">
        <v>299000</v>
      </c>
      <c r="E58" s="9">
        <v>249000</v>
      </c>
      <c r="F58" s="9">
        <v>0</v>
      </c>
      <c r="G58" s="9">
        <v>0</v>
      </c>
      <c r="H58" s="9">
        <v>0</v>
      </c>
      <c r="I58" s="9">
        <v>0</v>
      </c>
      <c r="J58" s="9">
        <v>99500</v>
      </c>
      <c r="K58" s="9">
        <f t="shared" si="0"/>
        <v>249000</v>
      </c>
      <c r="L58" s="9">
        <f t="shared" si="1"/>
        <v>299000</v>
      </c>
      <c r="M58" s="9">
        <f t="shared" si="2"/>
        <v>0</v>
      </c>
      <c r="N58" s="9">
        <f t="shared" si="3"/>
        <v>299000</v>
      </c>
      <c r="O58" s="9">
        <f t="shared" si="4"/>
        <v>249000</v>
      </c>
      <c r="P58" s="9">
        <f t="shared" si="5"/>
        <v>0</v>
      </c>
    </row>
    <row r="59" spans="1:16" ht="25.5">
      <c r="A59" s="7" t="s">
        <v>227</v>
      </c>
      <c r="B59" s="8" t="s">
        <v>228</v>
      </c>
      <c r="C59" s="9">
        <v>2239800</v>
      </c>
      <c r="D59" s="9">
        <v>2239800</v>
      </c>
      <c r="E59" s="9">
        <v>1153047</v>
      </c>
      <c r="F59" s="9">
        <v>1012048.72</v>
      </c>
      <c r="G59" s="9">
        <v>0</v>
      </c>
      <c r="H59" s="9">
        <v>1012048.72</v>
      </c>
      <c r="I59" s="9">
        <v>0</v>
      </c>
      <c r="J59" s="9">
        <v>36.6</v>
      </c>
      <c r="K59" s="9">
        <f t="shared" si="0"/>
        <v>140998.28000000003</v>
      </c>
      <c r="L59" s="9">
        <f t="shared" si="1"/>
        <v>1227751.28</v>
      </c>
      <c r="M59" s="9">
        <f t="shared" si="2"/>
        <v>87.77167973204908</v>
      </c>
      <c r="N59" s="9">
        <f t="shared" si="3"/>
        <v>1227751.28</v>
      </c>
      <c r="O59" s="9">
        <f t="shared" si="4"/>
        <v>140998.28000000003</v>
      </c>
      <c r="P59" s="9">
        <f t="shared" si="5"/>
        <v>87.77167973204908</v>
      </c>
    </row>
    <row r="60" spans="1:16" ht="51">
      <c r="A60" s="7" t="s">
        <v>229</v>
      </c>
      <c r="B60" s="8" t="s">
        <v>230</v>
      </c>
      <c r="C60" s="9">
        <v>760115</v>
      </c>
      <c r="D60" s="9">
        <v>760115</v>
      </c>
      <c r="E60" s="9">
        <v>403334</v>
      </c>
      <c r="F60" s="9">
        <v>396187.59</v>
      </c>
      <c r="G60" s="9">
        <v>0</v>
      </c>
      <c r="H60" s="9">
        <v>396080.16</v>
      </c>
      <c r="I60" s="9">
        <v>107.43</v>
      </c>
      <c r="J60" s="9">
        <v>7113.6</v>
      </c>
      <c r="K60" s="9">
        <f t="shared" si="0"/>
        <v>7146.409999999974</v>
      </c>
      <c r="L60" s="9">
        <f t="shared" si="1"/>
        <v>363927.41</v>
      </c>
      <c r="M60" s="9">
        <f t="shared" si="2"/>
        <v>98.22816573856903</v>
      </c>
      <c r="N60" s="9">
        <f t="shared" si="3"/>
        <v>364034.84</v>
      </c>
      <c r="O60" s="9">
        <f t="shared" si="4"/>
        <v>7253.840000000026</v>
      </c>
      <c r="P60" s="9">
        <f t="shared" si="5"/>
        <v>98.20153024540454</v>
      </c>
    </row>
    <row r="61" spans="1:16" ht="25.5">
      <c r="A61" s="7" t="s">
        <v>231</v>
      </c>
      <c r="B61" s="8" t="s">
        <v>232</v>
      </c>
      <c r="C61" s="9">
        <v>80000</v>
      </c>
      <c r="D61" s="9">
        <v>100000</v>
      </c>
      <c r="E61" s="9">
        <v>64999</v>
      </c>
      <c r="F61" s="9">
        <v>64996.96</v>
      </c>
      <c r="G61" s="9">
        <v>0</v>
      </c>
      <c r="H61" s="9">
        <v>60432</v>
      </c>
      <c r="I61" s="9">
        <v>4564.96</v>
      </c>
      <c r="J61" s="9">
        <v>4564.96</v>
      </c>
      <c r="K61" s="9">
        <f t="shared" si="0"/>
        <v>2.040000000000873</v>
      </c>
      <c r="L61" s="9">
        <f t="shared" si="1"/>
        <v>35003.04</v>
      </c>
      <c r="M61" s="9">
        <f t="shared" si="2"/>
        <v>99.99686149017677</v>
      </c>
      <c r="N61" s="9">
        <f t="shared" si="3"/>
        <v>39568</v>
      </c>
      <c r="O61" s="9">
        <f t="shared" si="4"/>
        <v>4567</v>
      </c>
      <c r="P61" s="9">
        <f t="shared" si="5"/>
        <v>92.97373805750858</v>
      </c>
    </row>
    <row r="62" spans="1:16" ht="25.5">
      <c r="A62" s="7" t="s">
        <v>233</v>
      </c>
      <c r="B62" s="8" t="s">
        <v>234</v>
      </c>
      <c r="C62" s="9">
        <v>13203149</v>
      </c>
      <c r="D62" s="9">
        <v>13203149</v>
      </c>
      <c r="E62" s="9">
        <v>6568298</v>
      </c>
      <c r="F62" s="9">
        <v>6542841</v>
      </c>
      <c r="G62" s="9">
        <v>0</v>
      </c>
      <c r="H62" s="9">
        <v>6542841</v>
      </c>
      <c r="I62" s="9">
        <v>0</v>
      </c>
      <c r="J62" s="9">
        <v>0</v>
      </c>
      <c r="K62" s="9">
        <f t="shared" si="0"/>
        <v>25457</v>
      </c>
      <c r="L62" s="9">
        <f t="shared" si="1"/>
        <v>6660308</v>
      </c>
      <c r="M62" s="9">
        <f t="shared" si="2"/>
        <v>99.61242623279273</v>
      </c>
      <c r="N62" s="9">
        <f t="shared" si="3"/>
        <v>6660308</v>
      </c>
      <c r="O62" s="9">
        <f t="shared" si="4"/>
        <v>25457</v>
      </c>
      <c r="P62" s="9">
        <f t="shared" si="5"/>
        <v>99.61242623279273</v>
      </c>
    </row>
    <row r="63" spans="1:16" ht="38.25">
      <c r="A63" s="7" t="s">
        <v>235</v>
      </c>
      <c r="B63" s="8" t="s">
        <v>236</v>
      </c>
      <c r="C63" s="9">
        <v>37280</v>
      </c>
      <c r="D63" s="9">
        <v>37280</v>
      </c>
      <c r="E63" s="9">
        <v>20890</v>
      </c>
      <c r="F63" s="9">
        <v>20890</v>
      </c>
      <c r="G63" s="9">
        <v>0</v>
      </c>
      <c r="H63" s="9">
        <v>20890</v>
      </c>
      <c r="I63" s="9">
        <v>0</v>
      </c>
      <c r="J63" s="9">
        <v>6038.06</v>
      </c>
      <c r="K63" s="9">
        <f t="shared" si="0"/>
        <v>0</v>
      </c>
      <c r="L63" s="9">
        <f t="shared" si="1"/>
        <v>16390</v>
      </c>
      <c r="M63" s="9">
        <f t="shared" si="2"/>
        <v>100</v>
      </c>
      <c r="N63" s="9">
        <f t="shared" si="3"/>
        <v>16390</v>
      </c>
      <c r="O63" s="9">
        <f t="shared" si="4"/>
        <v>0</v>
      </c>
      <c r="P63" s="9">
        <f t="shared" si="5"/>
        <v>100</v>
      </c>
    </row>
    <row r="64" spans="1:16" ht="12.75">
      <c r="A64" s="4" t="s">
        <v>237</v>
      </c>
      <c r="B64" s="5" t="s">
        <v>238</v>
      </c>
      <c r="C64" s="6">
        <v>4816299</v>
      </c>
      <c r="D64" s="6">
        <v>5443123</v>
      </c>
      <c r="E64" s="6">
        <v>2923813</v>
      </c>
      <c r="F64" s="6">
        <v>1909185.35</v>
      </c>
      <c r="G64" s="6">
        <v>0</v>
      </c>
      <c r="H64" s="6">
        <v>1746115.81</v>
      </c>
      <c r="I64" s="6">
        <v>163069.54</v>
      </c>
      <c r="J64" s="6">
        <v>13967.63</v>
      </c>
      <c r="K64" s="6">
        <f t="shared" si="0"/>
        <v>1014627.6499999999</v>
      </c>
      <c r="L64" s="6">
        <f t="shared" si="1"/>
        <v>3533937.65</v>
      </c>
      <c r="M64" s="6">
        <f t="shared" si="2"/>
        <v>65.29779264268953</v>
      </c>
      <c r="N64" s="6">
        <f t="shared" si="3"/>
        <v>3697007.19</v>
      </c>
      <c r="O64" s="6">
        <f t="shared" si="4"/>
        <v>1177697.19</v>
      </c>
      <c r="P64" s="6">
        <f t="shared" si="5"/>
        <v>59.720502302985864</v>
      </c>
    </row>
    <row r="65" spans="1:16" ht="12.75">
      <c r="A65" s="7" t="s">
        <v>239</v>
      </c>
      <c r="B65" s="8" t="s">
        <v>240</v>
      </c>
      <c r="C65" s="9">
        <v>520000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f t="shared" si="0"/>
        <v>0</v>
      </c>
      <c r="L65" s="9">
        <f t="shared" si="1"/>
        <v>0</v>
      </c>
      <c r="M65" s="9">
        <f t="shared" si="2"/>
        <v>0</v>
      </c>
      <c r="N65" s="9">
        <f t="shared" si="3"/>
        <v>0</v>
      </c>
      <c r="O65" s="9">
        <f t="shared" si="4"/>
        <v>0</v>
      </c>
      <c r="P65" s="9">
        <f t="shared" si="5"/>
        <v>0</v>
      </c>
    </row>
    <row r="66" spans="1:16" ht="12.75">
      <c r="A66" s="7" t="s">
        <v>241</v>
      </c>
      <c r="B66" s="8" t="s">
        <v>242</v>
      </c>
      <c r="C66" s="9">
        <v>3989000</v>
      </c>
      <c r="D66" s="9">
        <v>4127361</v>
      </c>
      <c r="E66" s="9">
        <v>2024197</v>
      </c>
      <c r="F66" s="9">
        <v>1151712.35</v>
      </c>
      <c r="G66" s="9">
        <v>0</v>
      </c>
      <c r="H66" s="9">
        <v>1143946.78</v>
      </c>
      <c r="I66" s="9">
        <v>7765.57</v>
      </c>
      <c r="J66" s="9">
        <v>13967.63</v>
      </c>
      <c r="K66" s="9">
        <f t="shared" si="0"/>
        <v>872484.6499999999</v>
      </c>
      <c r="L66" s="9">
        <f t="shared" si="1"/>
        <v>2975648.65</v>
      </c>
      <c r="M66" s="9">
        <f t="shared" si="2"/>
        <v>56.897246167245584</v>
      </c>
      <c r="N66" s="9">
        <f t="shared" si="3"/>
        <v>2983414.2199999997</v>
      </c>
      <c r="O66" s="9">
        <f t="shared" si="4"/>
        <v>880250.22</v>
      </c>
      <c r="P66" s="9">
        <f t="shared" si="5"/>
        <v>56.51360910030002</v>
      </c>
    </row>
    <row r="67" spans="1:16" ht="38.25">
      <c r="A67" s="7" t="s">
        <v>243</v>
      </c>
      <c r="B67" s="8" t="s">
        <v>244</v>
      </c>
      <c r="C67" s="9">
        <v>307299</v>
      </c>
      <c r="D67" s="9">
        <v>795762</v>
      </c>
      <c r="E67" s="9">
        <v>754616</v>
      </c>
      <c r="F67" s="9">
        <v>627473</v>
      </c>
      <c r="G67" s="9">
        <v>0</v>
      </c>
      <c r="H67" s="9">
        <v>473183.24</v>
      </c>
      <c r="I67" s="9">
        <v>154289.76</v>
      </c>
      <c r="J67" s="9">
        <v>0</v>
      </c>
      <c r="K67" s="9">
        <f t="shared" si="0"/>
        <v>127143</v>
      </c>
      <c r="L67" s="9">
        <f t="shared" si="1"/>
        <v>168289</v>
      </c>
      <c r="M67" s="9">
        <f t="shared" si="2"/>
        <v>83.15129814369162</v>
      </c>
      <c r="N67" s="9">
        <f t="shared" si="3"/>
        <v>322578.76</v>
      </c>
      <c r="O67" s="9">
        <f t="shared" si="4"/>
        <v>281432.76</v>
      </c>
      <c r="P67" s="9">
        <f t="shared" si="5"/>
        <v>62.70516925164586</v>
      </c>
    </row>
    <row r="68" spans="1:16" ht="76.5">
      <c r="A68" s="7" t="s">
        <v>245</v>
      </c>
      <c r="B68" s="8" t="s">
        <v>246</v>
      </c>
      <c r="C68" s="9">
        <v>0</v>
      </c>
      <c r="D68" s="9">
        <v>520000</v>
      </c>
      <c r="E68" s="9">
        <v>145000</v>
      </c>
      <c r="F68" s="9">
        <v>130000</v>
      </c>
      <c r="G68" s="9">
        <v>0</v>
      </c>
      <c r="H68" s="9">
        <v>128985.79</v>
      </c>
      <c r="I68" s="9">
        <v>1014.21</v>
      </c>
      <c r="J68" s="9">
        <v>0</v>
      </c>
      <c r="K68" s="9">
        <f t="shared" si="0"/>
        <v>15000</v>
      </c>
      <c r="L68" s="9">
        <f t="shared" si="1"/>
        <v>390000</v>
      </c>
      <c r="M68" s="9">
        <f t="shared" si="2"/>
        <v>89.65517241379311</v>
      </c>
      <c r="N68" s="9">
        <f t="shared" si="3"/>
        <v>391014.21</v>
      </c>
      <c r="O68" s="9">
        <f t="shared" si="4"/>
        <v>16014.210000000006</v>
      </c>
      <c r="P68" s="9">
        <f t="shared" si="5"/>
        <v>88.9557172413793</v>
      </c>
    </row>
    <row r="69" spans="1:16" ht="12.75">
      <c r="A69" s="4" t="s">
        <v>247</v>
      </c>
      <c r="B69" s="5" t="s">
        <v>248</v>
      </c>
      <c r="C69" s="6">
        <v>11362520</v>
      </c>
      <c r="D69" s="6">
        <v>11392920</v>
      </c>
      <c r="E69" s="6">
        <v>5974380</v>
      </c>
      <c r="F69" s="6">
        <v>5178978.56</v>
      </c>
      <c r="G69" s="6">
        <v>0</v>
      </c>
      <c r="H69" s="6">
        <v>5071274.93</v>
      </c>
      <c r="I69" s="6">
        <v>107703.63</v>
      </c>
      <c r="J69" s="6">
        <v>25441.1</v>
      </c>
      <c r="K69" s="6">
        <f t="shared" si="0"/>
        <v>795401.4400000004</v>
      </c>
      <c r="L69" s="6">
        <f t="shared" si="1"/>
        <v>6213941.44</v>
      </c>
      <c r="M69" s="6">
        <f t="shared" si="2"/>
        <v>86.68646051975267</v>
      </c>
      <c r="N69" s="6">
        <f t="shared" si="3"/>
        <v>6321645.07</v>
      </c>
      <c r="O69" s="6">
        <f t="shared" si="4"/>
        <v>903105.0700000003</v>
      </c>
      <c r="P69" s="6">
        <f t="shared" si="5"/>
        <v>84.88370224190626</v>
      </c>
    </row>
    <row r="70" spans="1:16" ht="12.75">
      <c r="A70" s="7" t="s">
        <v>249</v>
      </c>
      <c r="B70" s="8" t="s">
        <v>250</v>
      </c>
      <c r="C70" s="9">
        <v>2432379</v>
      </c>
      <c r="D70" s="9">
        <v>2427379</v>
      </c>
      <c r="E70" s="9">
        <v>1199982</v>
      </c>
      <c r="F70" s="9">
        <v>1045853.96</v>
      </c>
      <c r="G70" s="9">
        <v>0</v>
      </c>
      <c r="H70" s="9">
        <v>1005746.64</v>
      </c>
      <c r="I70" s="9">
        <v>40107.32</v>
      </c>
      <c r="J70" s="9">
        <v>2127.75</v>
      </c>
      <c r="K70" s="9">
        <f aca="true" t="shared" si="6" ref="K70:K103">E70-F70</f>
        <v>154128.04000000004</v>
      </c>
      <c r="L70" s="9">
        <f aca="true" t="shared" si="7" ref="L70:L103">D70-F70</f>
        <v>1381525.04</v>
      </c>
      <c r="M70" s="9">
        <f aca="true" t="shared" si="8" ref="M70:M103">IF(E70=0,0,(F70/E70)*100)</f>
        <v>87.15580400372673</v>
      </c>
      <c r="N70" s="9">
        <f aca="true" t="shared" si="9" ref="N70:N103">D70-H70</f>
        <v>1421632.3599999999</v>
      </c>
      <c r="O70" s="9">
        <f aca="true" t="shared" si="10" ref="O70:O103">E70-H70</f>
        <v>194235.36</v>
      </c>
      <c r="P70" s="9">
        <f aca="true" t="shared" si="11" ref="P70:P103">IF(E70=0,0,(H70/E70)*100)</f>
        <v>83.81347720215804</v>
      </c>
    </row>
    <row r="71" spans="1:16" ht="12.75">
      <c r="A71" s="7" t="s">
        <v>251</v>
      </c>
      <c r="B71" s="8" t="s">
        <v>252</v>
      </c>
      <c r="C71" s="9">
        <v>392058</v>
      </c>
      <c r="D71" s="9">
        <v>382058</v>
      </c>
      <c r="E71" s="9">
        <v>196861</v>
      </c>
      <c r="F71" s="9">
        <v>153873.36</v>
      </c>
      <c r="G71" s="9">
        <v>0</v>
      </c>
      <c r="H71" s="9">
        <v>153873.3</v>
      </c>
      <c r="I71" s="9">
        <v>0.06</v>
      </c>
      <c r="J71" s="9">
        <v>3010.7</v>
      </c>
      <c r="K71" s="9">
        <f t="shared" si="6"/>
        <v>42987.640000000014</v>
      </c>
      <c r="L71" s="9">
        <f t="shared" si="7"/>
        <v>228184.64</v>
      </c>
      <c r="M71" s="9">
        <f t="shared" si="8"/>
        <v>78.16345543302127</v>
      </c>
      <c r="N71" s="9">
        <f t="shared" si="9"/>
        <v>228184.7</v>
      </c>
      <c r="O71" s="9">
        <f t="shared" si="10"/>
        <v>42987.70000000001</v>
      </c>
      <c r="P71" s="9">
        <f t="shared" si="11"/>
        <v>78.16342495466344</v>
      </c>
    </row>
    <row r="72" spans="1:16" ht="25.5">
      <c r="A72" s="7" t="s">
        <v>253</v>
      </c>
      <c r="B72" s="8" t="s">
        <v>254</v>
      </c>
      <c r="C72" s="9">
        <v>4938637</v>
      </c>
      <c r="D72" s="9">
        <v>4989037</v>
      </c>
      <c r="E72" s="9">
        <v>2583538</v>
      </c>
      <c r="F72" s="9">
        <v>2103759.22</v>
      </c>
      <c r="G72" s="9">
        <v>0</v>
      </c>
      <c r="H72" s="9">
        <v>2068842.54</v>
      </c>
      <c r="I72" s="9">
        <v>34916.68</v>
      </c>
      <c r="J72" s="9">
        <v>19760.87</v>
      </c>
      <c r="K72" s="9">
        <f t="shared" si="6"/>
        <v>479778.7799999998</v>
      </c>
      <c r="L72" s="9">
        <f t="shared" si="7"/>
        <v>2885277.78</v>
      </c>
      <c r="M72" s="9">
        <f t="shared" si="8"/>
        <v>81.42938946514433</v>
      </c>
      <c r="N72" s="9">
        <f t="shared" si="9"/>
        <v>2920194.46</v>
      </c>
      <c r="O72" s="9">
        <f t="shared" si="10"/>
        <v>514695.45999999996</v>
      </c>
      <c r="P72" s="9">
        <f t="shared" si="11"/>
        <v>80.0778831199696</v>
      </c>
    </row>
    <row r="73" spans="1:16" ht="12.75">
      <c r="A73" s="7" t="s">
        <v>255</v>
      </c>
      <c r="B73" s="8" t="s">
        <v>256</v>
      </c>
      <c r="C73" s="9">
        <v>3025696</v>
      </c>
      <c r="D73" s="9">
        <v>3020696</v>
      </c>
      <c r="E73" s="9">
        <v>1739054</v>
      </c>
      <c r="F73" s="9">
        <v>1703420.86</v>
      </c>
      <c r="G73" s="9">
        <v>0</v>
      </c>
      <c r="H73" s="9">
        <v>1670793.53</v>
      </c>
      <c r="I73" s="9">
        <v>32627.33</v>
      </c>
      <c r="J73" s="9">
        <v>102.1</v>
      </c>
      <c r="K73" s="9">
        <f t="shared" si="6"/>
        <v>35633.1399999999</v>
      </c>
      <c r="L73" s="9">
        <f t="shared" si="7"/>
        <v>1317275.14</v>
      </c>
      <c r="M73" s="9">
        <f t="shared" si="8"/>
        <v>97.95100439664324</v>
      </c>
      <c r="N73" s="9">
        <f t="shared" si="9"/>
        <v>1349902.47</v>
      </c>
      <c r="O73" s="9">
        <f t="shared" si="10"/>
        <v>68260.46999999997</v>
      </c>
      <c r="P73" s="9">
        <f t="shared" si="11"/>
        <v>96.07485046467792</v>
      </c>
    </row>
    <row r="74" spans="1:16" ht="12.75">
      <c r="A74" s="7" t="s">
        <v>257</v>
      </c>
      <c r="B74" s="8" t="s">
        <v>258</v>
      </c>
      <c r="C74" s="9">
        <v>573750</v>
      </c>
      <c r="D74" s="9">
        <v>573750</v>
      </c>
      <c r="E74" s="9">
        <v>254945</v>
      </c>
      <c r="F74" s="9">
        <v>172071.16</v>
      </c>
      <c r="G74" s="9">
        <v>0</v>
      </c>
      <c r="H74" s="9">
        <v>172018.92</v>
      </c>
      <c r="I74" s="9">
        <v>52.24</v>
      </c>
      <c r="J74" s="9">
        <v>439.68</v>
      </c>
      <c r="K74" s="9">
        <f t="shared" si="6"/>
        <v>82873.84</v>
      </c>
      <c r="L74" s="9">
        <f t="shared" si="7"/>
        <v>401678.83999999997</v>
      </c>
      <c r="M74" s="9">
        <f t="shared" si="8"/>
        <v>67.49344368393183</v>
      </c>
      <c r="N74" s="9">
        <f t="shared" si="9"/>
        <v>401731.07999999996</v>
      </c>
      <c r="O74" s="9">
        <f t="shared" si="10"/>
        <v>82926.07999999999</v>
      </c>
      <c r="P74" s="9">
        <f t="shared" si="11"/>
        <v>67.47295298986057</v>
      </c>
    </row>
    <row r="75" spans="1:16" ht="12.75">
      <c r="A75" s="4" t="s">
        <v>259</v>
      </c>
      <c r="B75" s="5" t="s">
        <v>260</v>
      </c>
      <c r="C75" s="6">
        <v>200000</v>
      </c>
      <c r="D75" s="6">
        <v>228000</v>
      </c>
      <c r="E75" s="6">
        <v>128000</v>
      </c>
      <c r="F75" s="6">
        <v>128000</v>
      </c>
      <c r="G75" s="6">
        <v>0</v>
      </c>
      <c r="H75" s="6">
        <v>128000</v>
      </c>
      <c r="I75" s="6">
        <v>0</v>
      </c>
      <c r="J75" s="6">
        <v>0</v>
      </c>
      <c r="K75" s="6">
        <f t="shared" si="6"/>
        <v>0</v>
      </c>
      <c r="L75" s="6">
        <f t="shared" si="7"/>
        <v>100000</v>
      </c>
      <c r="M75" s="6">
        <f t="shared" si="8"/>
        <v>100</v>
      </c>
      <c r="N75" s="6">
        <f t="shared" si="9"/>
        <v>100000</v>
      </c>
      <c r="O75" s="6">
        <f t="shared" si="10"/>
        <v>0</v>
      </c>
      <c r="P75" s="6">
        <f t="shared" si="11"/>
        <v>100</v>
      </c>
    </row>
    <row r="76" spans="1:16" ht="12.75">
      <c r="A76" s="7" t="s">
        <v>261</v>
      </c>
      <c r="B76" s="8" t="s">
        <v>262</v>
      </c>
      <c r="C76" s="9">
        <v>200000</v>
      </c>
      <c r="D76" s="9">
        <v>228000</v>
      </c>
      <c r="E76" s="9">
        <v>128000</v>
      </c>
      <c r="F76" s="9">
        <v>128000</v>
      </c>
      <c r="G76" s="9">
        <v>0</v>
      </c>
      <c r="H76" s="9">
        <v>128000</v>
      </c>
      <c r="I76" s="9">
        <v>0</v>
      </c>
      <c r="J76" s="9">
        <v>0</v>
      </c>
      <c r="K76" s="9">
        <f t="shared" si="6"/>
        <v>0</v>
      </c>
      <c r="L76" s="9">
        <f t="shared" si="7"/>
        <v>100000</v>
      </c>
      <c r="M76" s="9">
        <f t="shared" si="8"/>
        <v>100</v>
      </c>
      <c r="N76" s="9">
        <f t="shared" si="9"/>
        <v>100000</v>
      </c>
      <c r="O76" s="9">
        <f t="shared" si="10"/>
        <v>0</v>
      </c>
      <c r="P76" s="9">
        <f t="shared" si="11"/>
        <v>100</v>
      </c>
    </row>
    <row r="77" spans="1:16" ht="12.75">
      <c r="A77" s="4" t="s">
        <v>263</v>
      </c>
      <c r="B77" s="5" t="s">
        <v>264</v>
      </c>
      <c r="C77" s="6">
        <v>1181000</v>
      </c>
      <c r="D77" s="6">
        <v>1305265</v>
      </c>
      <c r="E77" s="6">
        <v>721148</v>
      </c>
      <c r="F77" s="6">
        <v>614743.82</v>
      </c>
      <c r="G77" s="6">
        <v>0.2</v>
      </c>
      <c r="H77" s="6">
        <v>545971.63</v>
      </c>
      <c r="I77" s="6">
        <v>68772.19</v>
      </c>
      <c r="J77" s="6">
        <v>56392.69</v>
      </c>
      <c r="K77" s="6">
        <f t="shared" si="6"/>
        <v>106404.18000000005</v>
      </c>
      <c r="L77" s="6">
        <f t="shared" si="7"/>
        <v>690521.18</v>
      </c>
      <c r="M77" s="6">
        <f t="shared" si="8"/>
        <v>85.24516742749061</v>
      </c>
      <c r="N77" s="6">
        <f t="shared" si="9"/>
        <v>759293.37</v>
      </c>
      <c r="O77" s="6">
        <f t="shared" si="10"/>
        <v>175176.37</v>
      </c>
      <c r="P77" s="6">
        <f t="shared" si="11"/>
        <v>75.70867977169735</v>
      </c>
    </row>
    <row r="78" spans="1:16" ht="12.75">
      <c r="A78" s="7" t="s">
        <v>265</v>
      </c>
      <c r="B78" s="8" t="s">
        <v>266</v>
      </c>
      <c r="C78" s="9">
        <v>59000</v>
      </c>
      <c r="D78" s="9">
        <v>59000</v>
      </c>
      <c r="E78" s="9">
        <v>38048</v>
      </c>
      <c r="F78" s="9">
        <v>31159.95</v>
      </c>
      <c r="G78" s="9">
        <v>0</v>
      </c>
      <c r="H78" s="9">
        <v>31159.95</v>
      </c>
      <c r="I78" s="9">
        <v>0</v>
      </c>
      <c r="J78" s="9">
        <v>0</v>
      </c>
      <c r="K78" s="9">
        <f t="shared" si="6"/>
        <v>6888.049999999999</v>
      </c>
      <c r="L78" s="9">
        <f t="shared" si="7"/>
        <v>27840.05</v>
      </c>
      <c r="M78" s="9">
        <f t="shared" si="8"/>
        <v>81.89642031118586</v>
      </c>
      <c r="N78" s="9">
        <f t="shared" si="9"/>
        <v>27840.05</v>
      </c>
      <c r="O78" s="9">
        <f t="shared" si="10"/>
        <v>6888.049999999999</v>
      </c>
      <c r="P78" s="9">
        <f t="shared" si="11"/>
        <v>81.89642031118586</v>
      </c>
    </row>
    <row r="79" spans="1:16" ht="25.5">
      <c r="A79" s="7" t="s">
        <v>267</v>
      </c>
      <c r="B79" s="8" t="s">
        <v>268</v>
      </c>
      <c r="C79" s="9">
        <v>26000</v>
      </c>
      <c r="D79" s="9">
        <v>26000</v>
      </c>
      <c r="E79" s="9">
        <v>13200</v>
      </c>
      <c r="F79" s="9">
        <v>9178.09</v>
      </c>
      <c r="G79" s="9">
        <v>0</v>
      </c>
      <c r="H79" s="9">
        <v>9178.09</v>
      </c>
      <c r="I79" s="9">
        <v>0</v>
      </c>
      <c r="J79" s="9">
        <v>0</v>
      </c>
      <c r="K79" s="9">
        <f t="shared" si="6"/>
        <v>4021.91</v>
      </c>
      <c r="L79" s="9">
        <f t="shared" si="7"/>
        <v>16821.91</v>
      </c>
      <c r="M79" s="9">
        <f t="shared" si="8"/>
        <v>69.53098484848485</v>
      </c>
      <c r="N79" s="9">
        <f t="shared" si="9"/>
        <v>16821.91</v>
      </c>
      <c r="O79" s="9">
        <f t="shared" si="10"/>
        <v>4021.91</v>
      </c>
      <c r="P79" s="9">
        <f t="shared" si="11"/>
        <v>69.53098484848485</v>
      </c>
    </row>
    <row r="80" spans="1:16" ht="25.5">
      <c r="A80" s="7" t="s">
        <v>269</v>
      </c>
      <c r="B80" s="8" t="s">
        <v>270</v>
      </c>
      <c r="C80" s="9">
        <v>921200</v>
      </c>
      <c r="D80" s="9">
        <v>922203</v>
      </c>
      <c r="E80" s="9">
        <v>476108</v>
      </c>
      <c r="F80" s="9">
        <v>429589.78</v>
      </c>
      <c r="G80" s="9">
        <v>0.2</v>
      </c>
      <c r="H80" s="9">
        <v>429530.2</v>
      </c>
      <c r="I80" s="9">
        <v>59.58</v>
      </c>
      <c r="J80" s="9">
        <v>28804.18</v>
      </c>
      <c r="K80" s="9">
        <f t="shared" si="6"/>
        <v>46518.21999999997</v>
      </c>
      <c r="L80" s="9">
        <f t="shared" si="7"/>
        <v>492613.22</v>
      </c>
      <c r="M80" s="9">
        <f t="shared" si="8"/>
        <v>90.2294815462038</v>
      </c>
      <c r="N80" s="9">
        <f t="shared" si="9"/>
        <v>492672.8</v>
      </c>
      <c r="O80" s="9">
        <f t="shared" si="10"/>
        <v>46577.79999999999</v>
      </c>
      <c r="P80" s="9">
        <f t="shared" si="11"/>
        <v>90.21696757878465</v>
      </c>
    </row>
    <row r="81" spans="1:16" ht="12.75">
      <c r="A81" s="7" t="s">
        <v>271</v>
      </c>
      <c r="B81" s="8" t="s">
        <v>272</v>
      </c>
      <c r="C81" s="9">
        <v>80000</v>
      </c>
      <c r="D81" s="9">
        <v>100000</v>
      </c>
      <c r="E81" s="9">
        <v>61330</v>
      </c>
      <c r="F81" s="9">
        <v>23330</v>
      </c>
      <c r="G81" s="9">
        <v>0</v>
      </c>
      <c r="H81" s="9">
        <v>10000</v>
      </c>
      <c r="I81" s="9">
        <v>13330</v>
      </c>
      <c r="J81" s="9">
        <v>20000</v>
      </c>
      <c r="K81" s="9">
        <f t="shared" si="6"/>
        <v>38000</v>
      </c>
      <c r="L81" s="9">
        <f t="shared" si="7"/>
        <v>76670</v>
      </c>
      <c r="M81" s="9">
        <f t="shared" si="8"/>
        <v>38.04011087559107</v>
      </c>
      <c r="N81" s="9">
        <f t="shared" si="9"/>
        <v>90000</v>
      </c>
      <c r="O81" s="9">
        <f t="shared" si="10"/>
        <v>51330</v>
      </c>
      <c r="P81" s="9">
        <f t="shared" si="11"/>
        <v>16.305233980107616</v>
      </c>
    </row>
    <row r="82" spans="1:16" ht="38.25">
      <c r="A82" s="7" t="s">
        <v>273</v>
      </c>
      <c r="B82" s="8" t="s">
        <v>274</v>
      </c>
      <c r="C82" s="9">
        <v>36500</v>
      </c>
      <c r="D82" s="9">
        <v>41500</v>
      </c>
      <c r="E82" s="9">
        <v>23500</v>
      </c>
      <c r="F82" s="9">
        <v>22300</v>
      </c>
      <c r="G82" s="9">
        <v>0</v>
      </c>
      <c r="H82" s="9">
        <v>22300</v>
      </c>
      <c r="I82" s="9">
        <v>0</v>
      </c>
      <c r="J82" s="9">
        <v>0</v>
      </c>
      <c r="K82" s="9">
        <f t="shared" si="6"/>
        <v>1200</v>
      </c>
      <c r="L82" s="9">
        <f t="shared" si="7"/>
        <v>19200</v>
      </c>
      <c r="M82" s="9">
        <f t="shared" si="8"/>
        <v>94.8936170212766</v>
      </c>
      <c r="N82" s="9">
        <f t="shared" si="9"/>
        <v>19200</v>
      </c>
      <c r="O82" s="9">
        <f t="shared" si="10"/>
        <v>1200</v>
      </c>
      <c r="P82" s="9">
        <f t="shared" si="11"/>
        <v>94.8936170212766</v>
      </c>
    </row>
    <row r="83" spans="1:16" ht="25.5">
      <c r="A83" s="7" t="s">
        <v>275</v>
      </c>
      <c r="B83" s="8" t="s">
        <v>276</v>
      </c>
      <c r="C83" s="9">
        <v>58300</v>
      </c>
      <c r="D83" s="9">
        <v>156562</v>
      </c>
      <c r="E83" s="9">
        <v>108962</v>
      </c>
      <c r="F83" s="9">
        <v>99186</v>
      </c>
      <c r="G83" s="9">
        <v>0</v>
      </c>
      <c r="H83" s="9">
        <v>43803.39</v>
      </c>
      <c r="I83" s="9">
        <v>55382.61</v>
      </c>
      <c r="J83" s="9">
        <v>7588.51</v>
      </c>
      <c r="K83" s="9">
        <f t="shared" si="6"/>
        <v>9776</v>
      </c>
      <c r="L83" s="9">
        <f t="shared" si="7"/>
        <v>57376</v>
      </c>
      <c r="M83" s="9">
        <f t="shared" si="8"/>
        <v>91.02806482994072</v>
      </c>
      <c r="N83" s="9">
        <f t="shared" si="9"/>
        <v>112758.61</v>
      </c>
      <c r="O83" s="9">
        <f t="shared" si="10"/>
        <v>65158.61</v>
      </c>
      <c r="P83" s="9">
        <f t="shared" si="11"/>
        <v>40.200611222260974</v>
      </c>
    </row>
    <row r="84" spans="1:16" ht="12.75">
      <c r="A84" s="4" t="s">
        <v>277</v>
      </c>
      <c r="B84" s="5" t="s">
        <v>278</v>
      </c>
      <c r="C84" s="6">
        <v>556645</v>
      </c>
      <c r="D84" s="6">
        <v>50000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f t="shared" si="6"/>
        <v>0</v>
      </c>
      <c r="L84" s="6">
        <f t="shared" si="7"/>
        <v>50000</v>
      </c>
      <c r="M84" s="6">
        <f t="shared" si="8"/>
        <v>0</v>
      </c>
      <c r="N84" s="6">
        <f t="shared" si="9"/>
        <v>50000</v>
      </c>
      <c r="O84" s="6">
        <f t="shared" si="10"/>
        <v>0</v>
      </c>
      <c r="P84" s="6">
        <f t="shared" si="11"/>
        <v>0</v>
      </c>
    </row>
    <row r="85" spans="1:16" ht="25.5">
      <c r="A85" s="7" t="s">
        <v>279</v>
      </c>
      <c r="B85" s="8" t="s">
        <v>280</v>
      </c>
      <c r="C85" s="9">
        <v>556645</v>
      </c>
      <c r="D85" s="9">
        <v>50000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f t="shared" si="6"/>
        <v>0</v>
      </c>
      <c r="L85" s="9">
        <f t="shared" si="7"/>
        <v>50000</v>
      </c>
      <c r="M85" s="9">
        <f t="shared" si="8"/>
        <v>0</v>
      </c>
      <c r="N85" s="9">
        <f t="shared" si="9"/>
        <v>50000</v>
      </c>
      <c r="O85" s="9">
        <f t="shared" si="10"/>
        <v>0</v>
      </c>
      <c r="P85" s="9">
        <f t="shared" si="11"/>
        <v>0</v>
      </c>
    </row>
    <row r="86" spans="1:16" ht="25.5">
      <c r="A86" s="4" t="s">
        <v>281</v>
      </c>
      <c r="B86" s="5" t="s">
        <v>282</v>
      </c>
      <c r="C86" s="6">
        <v>23154</v>
      </c>
      <c r="D86" s="6">
        <v>82960</v>
      </c>
      <c r="E86" s="6">
        <v>65239</v>
      </c>
      <c r="F86" s="6">
        <v>49805.31</v>
      </c>
      <c r="G86" s="6">
        <v>0</v>
      </c>
      <c r="H86" s="6">
        <v>49805.31</v>
      </c>
      <c r="I86" s="6">
        <v>0</v>
      </c>
      <c r="J86" s="6">
        <v>0</v>
      </c>
      <c r="K86" s="6">
        <f t="shared" si="6"/>
        <v>15433.690000000002</v>
      </c>
      <c r="L86" s="6">
        <f t="shared" si="7"/>
        <v>33154.69</v>
      </c>
      <c r="M86" s="6">
        <f t="shared" si="8"/>
        <v>76.34284707000414</v>
      </c>
      <c r="N86" s="6">
        <f t="shared" si="9"/>
        <v>33154.69</v>
      </c>
      <c r="O86" s="6">
        <f t="shared" si="10"/>
        <v>15433.690000000002</v>
      </c>
      <c r="P86" s="6">
        <f t="shared" si="11"/>
        <v>76.34284707000414</v>
      </c>
    </row>
    <row r="87" spans="1:16" ht="12.75">
      <c r="A87" s="7" t="s">
        <v>283</v>
      </c>
      <c r="B87" s="8" t="s">
        <v>284</v>
      </c>
      <c r="C87" s="9">
        <v>23154</v>
      </c>
      <c r="D87" s="9">
        <v>82960</v>
      </c>
      <c r="E87" s="9">
        <v>65239</v>
      </c>
      <c r="F87" s="9">
        <v>49805.31</v>
      </c>
      <c r="G87" s="9">
        <v>0</v>
      </c>
      <c r="H87" s="9">
        <v>49805.31</v>
      </c>
      <c r="I87" s="9">
        <v>0</v>
      </c>
      <c r="J87" s="9">
        <v>0</v>
      </c>
      <c r="K87" s="9">
        <f t="shared" si="6"/>
        <v>15433.690000000002</v>
      </c>
      <c r="L87" s="9">
        <f t="shared" si="7"/>
        <v>33154.69</v>
      </c>
      <c r="M87" s="9">
        <f t="shared" si="8"/>
        <v>76.34284707000414</v>
      </c>
      <c r="N87" s="9">
        <f t="shared" si="9"/>
        <v>33154.69</v>
      </c>
      <c r="O87" s="9">
        <f t="shared" si="10"/>
        <v>15433.690000000002</v>
      </c>
      <c r="P87" s="9">
        <f t="shared" si="11"/>
        <v>76.34284707000414</v>
      </c>
    </row>
    <row r="88" spans="1:16" ht="25.5">
      <c r="A88" s="4" t="s">
        <v>285</v>
      </c>
      <c r="B88" s="5" t="s">
        <v>286</v>
      </c>
      <c r="C88" s="6">
        <v>1509761</v>
      </c>
      <c r="D88" s="6">
        <v>1446583</v>
      </c>
      <c r="E88" s="6">
        <v>597391.9</v>
      </c>
      <c r="F88" s="6">
        <v>338463.5</v>
      </c>
      <c r="G88" s="6">
        <v>0</v>
      </c>
      <c r="H88" s="6">
        <v>338463.5</v>
      </c>
      <c r="I88" s="6">
        <v>0</v>
      </c>
      <c r="J88" s="6">
        <v>188965.1</v>
      </c>
      <c r="K88" s="6">
        <f t="shared" si="6"/>
        <v>258928.40000000002</v>
      </c>
      <c r="L88" s="6">
        <f t="shared" si="7"/>
        <v>1108119.5</v>
      </c>
      <c r="M88" s="6">
        <f t="shared" si="8"/>
        <v>56.65686126644837</v>
      </c>
      <c r="N88" s="6">
        <f t="shared" si="9"/>
        <v>1108119.5</v>
      </c>
      <c r="O88" s="6">
        <f t="shared" si="10"/>
        <v>258928.40000000002</v>
      </c>
      <c r="P88" s="6">
        <f t="shared" si="11"/>
        <v>56.65686126644837</v>
      </c>
    </row>
    <row r="89" spans="1:16" ht="38.25">
      <c r="A89" s="7" t="s">
        <v>287</v>
      </c>
      <c r="B89" s="8" t="s">
        <v>288</v>
      </c>
      <c r="C89" s="9">
        <v>1013884</v>
      </c>
      <c r="D89" s="9">
        <v>908706</v>
      </c>
      <c r="E89" s="9">
        <v>347038.9</v>
      </c>
      <c r="F89" s="9">
        <v>291845.9</v>
      </c>
      <c r="G89" s="9">
        <v>0</v>
      </c>
      <c r="H89" s="9">
        <v>291845.9</v>
      </c>
      <c r="I89" s="9">
        <v>0</v>
      </c>
      <c r="J89" s="9">
        <v>188965.1</v>
      </c>
      <c r="K89" s="9">
        <f t="shared" si="6"/>
        <v>55193</v>
      </c>
      <c r="L89" s="9">
        <f t="shared" si="7"/>
        <v>616860.1</v>
      </c>
      <c r="M89" s="9">
        <f t="shared" si="8"/>
        <v>84.09601920706872</v>
      </c>
      <c r="N89" s="9">
        <f t="shared" si="9"/>
        <v>616860.1</v>
      </c>
      <c r="O89" s="9">
        <f t="shared" si="10"/>
        <v>55193</v>
      </c>
      <c r="P89" s="9">
        <f t="shared" si="11"/>
        <v>84.09601920706872</v>
      </c>
    </row>
    <row r="90" spans="1:16" ht="25.5">
      <c r="A90" s="7" t="s">
        <v>289</v>
      </c>
      <c r="B90" s="8" t="s">
        <v>290</v>
      </c>
      <c r="C90" s="9">
        <v>6633</v>
      </c>
      <c r="D90" s="9">
        <v>6633</v>
      </c>
      <c r="E90" s="9">
        <v>6633</v>
      </c>
      <c r="F90" s="9">
        <v>6633</v>
      </c>
      <c r="G90" s="9">
        <v>0</v>
      </c>
      <c r="H90" s="9">
        <v>6633</v>
      </c>
      <c r="I90" s="9">
        <v>0</v>
      </c>
      <c r="J90" s="9">
        <v>0</v>
      </c>
      <c r="K90" s="9">
        <f t="shared" si="6"/>
        <v>0</v>
      </c>
      <c r="L90" s="9">
        <f t="shared" si="7"/>
        <v>0</v>
      </c>
      <c r="M90" s="9">
        <f t="shared" si="8"/>
        <v>100</v>
      </c>
      <c r="N90" s="9">
        <f t="shared" si="9"/>
        <v>0</v>
      </c>
      <c r="O90" s="9">
        <f t="shared" si="10"/>
        <v>0</v>
      </c>
      <c r="P90" s="9">
        <f t="shared" si="11"/>
        <v>100</v>
      </c>
    </row>
    <row r="91" spans="1:16" ht="38.25">
      <c r="A91" s="7" t="s">
        <v>291</v>
      </c>
      <c r="B91" s="8" t="s">
        <v>292</v>
      </c>
      <c r="C91" s="9">
        <v>489244</v>
      </c>
      <c r="D91" s="9">
        <v>531244</v>
      </c>
      <c r="E91" s="9">
        <v>243720</v>
      </c>
      <c r="F91" s="9">
        <v>39984.6</v>
      </c>
      <c r="G91" s="9">
        <v>0</v>
      </c>
      <c r="H91" s="9">
        <v>39984.6</v>
      </c>
      <c r="I91" s="9">
        <v>0</v>
      </c>
      <c r="J91" s="9">
        <v>0</v>
      </c>
      <c r="K91" s="9">
        <f t="shared" si="6"/>
        <v>203735.4</v>
      </c>
      <c r="L91" s="9">
        <f t="shared" si="7"/>
        <v>491259.4</v>
      </c>
      <c r="M91" s="9">
        <f t="shared" si="8"/>
        <v>16.405957656326933</v>
      </c>
      <c r="N91" s="9">
        <f t="shared" si="9"/>
        <v>491259.4</v>
      </c>
      <c r="O91" s="9">
        <f t="shared" si="10"/>
        <v>203735.4</v>
      </c>
      <c r="P91" s="9">
        <f t="shared" si="11"/>
        <v>16.405957656326933</v>
      </c>
    </row>
    <row r="92" spans="1:16" ht="25.5">
      <c r="A92" s="4" t="s">
        <v>293</v>
      </c>
      <c r="B92" s="5" t="s">
        <v>294</v>
      </c>
      <c r="C92" s="6">
        <v>99999</v>
      </c>
      <c r="D92" s="6">
        <v>99999</v>
      </c>
      <c r="E92" s="6">
        <v>88514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f t="shared" si="6"/>
        <v>88514</v>
      </c>
      <c r="L92" s="6">
        <f t="shared" si="7"/>
        <v>99999</v>
      </c>
      <c r="M92" s="6">
        <f t="shared" si="8"/>
        <v>0</v>
      </c>
      <c r="N92" s="6">
        <f t="shared" si="9"/>
        <v>99999</v>
      </c>
      <c r="O92" s="6">
        <f t="shared" si="10"/>
        <v>88514</v>
      </c>
      <c r="P92" s="6">
        <f t="shared" si="11"/>
        <v>0</v>
      </c>
    </row>
    <row r="93" spans="1:16" ht="12.75">
      <c r="A93" s="7" t="s">
        <v>295</v>
      </c>
      <c r="B93" s="8" t="s">
        <v>296</v>
      </c>
      <c r="C93" s="9">
        <v>99999</v>
      </c>
      <c r="D93" s="9">
        <v>99999</v>
      </c>
      <c r="E93" s="9">
        <v>88514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f t="shared" si="6"/>
        <v>88514</v>
      </c>
      <c r="L93" s="9">
        <f t="shared" si="7"/>
        <v>99999</v>
      </c>
      <c r="M93" s="9">
        <f t="shared" si="8"/>
        <v>0</v>
      </c>
      <c r="N93" s="9">
        <f t="shared" si="9"/>
        <v>99999</v>
      </c>
      <c r="O93" s="9">
        <f t="shared" si="10"/>
        <v>88514</v>
      </c>
      <c r="P93" s="9">
        <f t="shared" si="11"/>
        <v>0</v>
      </c>
    </row>
    <row r="94" spans="1:16" ht="25.5">
      <c r="A94" s="4" t="s">
        <v>297</v>
      </c>
      <c r="B94" s="5" t="s">
        <v>298</v>
      </c>
      <c r="C94" s="6">
        <v>0</v>
      </c>
      <c r="D94" s="6">
        <v>49</v>
      </c>
      <c r="E94" s="6">
        <v>49</v>
      </c>
      <c r="F94" s="6">
        <v>48.5</v>
      </c>
      <c r="G94" s="6">
        <v>0</v>
      </c>
      <c r="H94" s="6">
        <v>48.5</v>
      </c>
      <c r="I94" s="6">
        <v>0</v>
      </c>
      <c r="J94" s="6">
        <v>0</v>
      </c>
      <c r="K94" s="6">
        <f t="shared" si="6"/>
        <v>0.5</v>
      </c>
      <c r="L94" s="6">
        <f t="shared" si="7"/>
        <v>0.5</v>
      </c>
      <c r="M94" s="6">
        <f t="shared" si="8"/>
        <v>98.9795918367347</v>
      </c>
      <c r="N94" s="6">
        <f t="shared" si="9"/>
        <v>0.5</v>
      </c>
      <c r="O94" s="6">
        <f t="shared" si="10"/>
        <v>0.5</v>
      </c>
      <c r="P94" s="6">
        <f t="shared" si="11"/>
        <v>98.9795918367347</v>
      </c>
    </row>
    <row r="95" spans="1:16" ht="25.5">
      <c r="A95" s="7" t="s">
        <v>299</v>
      </c>
      <c r="B95" s="8" t="s">
        <v>300</v>
      </c>
      <c r="C95" s="9">
        <v>0</v>
      </c>
      <c r="D95" s="9">
        <v>49</v>
      </c>
      <c r="E95" s="9">
        <v>49</v>
      </c>
      <c r="F95" s="9">
        <v>48.5</v>
      </c>
      <c r="G95" s="9">
        <v>0</v>
      </c>
      <c r="H95" s="9">
        <v>48.5</v>
      </c>
      <c r="I95" s="9">
        <v>0</v>
      </c>
      <c r="J95" s="9">
        <v>0</v>
      </c>
      <c r="K95" s="9">
        <f t="shared" si="6"/>
        <v>0.5</v>
      </c>
      <c r="L95" s="9">
        <f t="shared" si="7"/>
        <v>0.5</v>
      </c>
      <c r="M95" s="9">
        <f t="shared" si="8"/>
        <v>98.9795918367347</v>
      </c>
      <c r="N95" s="9">
        <f t="shared" si="9"/>
        <v>0.5</v>
      </c>
      <c r="O95" s="9">
        <f t="shared" si="10"/>
        <v>0.5</v>
      </c>
      <c r="P95" s="9">
        <f t="shared" si="11"/>
        <v>98.9795918367347</v>
      </c>
    </row>
    <row r="96" spans="1:16" ht="12.75">
      <c r="A96" s="4" t="s">
        <v>301</v>
      </c>
      <c r="B96" s="5" t="s">
        <v>302</v>
      </c>
      <c r="C96" s="6">
        <v>25853502</v>
      </c>
      <c r="D96" s="6">
        <v>34724742</v>
      </c>
      <c r="E96" s="6">
        <v>21685224</v>
      </c>
      <c r="F96" s="6">
        <v>20854180.75</v>
      </c>
      <c r="G96" s="6">
        <v>0</v>
      </c>
      <c r="H96" s="6">
        <v>20502095.630000003</v>
      </c>
      <c r="I96" s="6">
        <v>352085.12</v>
      </c>
      <c r="J96" s="6">
        <v>3391.57</v>
      </c>
      <c r="K96" s="6">
        <f t="shared" si="6"/>
        <v>831043.25</v>
      </c>
      <c r="L96" s="6">
        <f t="shared" si="7"/>
        <v>13870561.25</v>
      </c>
      <c r="M96" s="6">
        <f t="shared" si="8"/>
        <v>96.16769810632346</v>
      </c>
      <c r="N96" s="6">
        <f t="shared" si="9"/>
        <v>14222646.369999997</v>
      </c>
      <c r="O96" s="6">
        <f t="shared" si="10"/>
        <v>1183128.3699999973</v>
      </c>
      <c r="P96" s="6">
        <f t="shared" si="11"/>
        <v>94.54408047618047</v>
      </c>
    </row>
    <row r="97" spans="1:16" ht="12.75">
      <c r="A97" s="7" t="s">
        <v>303</v>
      </c>
      <c r="B97" s="8" t="s">
        <v>304</v>
      </c>
      <c r="C97" s="9">
        <v>2762293</v>
      </c>
      <c r="D97" s="9">
        <v>2762293</v>
      </c>
      <c r="E97" s="9">
        <v>247293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f t="shared" si="6"/>
        <v>247293</v>
      </c>
      <c r="L97" s="9">
        <f t="shared" si="7"/>
        <v>2762293</v>
      </c>
      <c r="M97" s="9">
        <f t="shared" si="8"/>
        <v>0</v>
      </c>
      <c r="N97" s="9">
        <f t="shared" si="9"/>
        <v>2762293</v>
      </c>
      <c r="O97" s="9">
        <f t="shared" si="10"/>
        <v>247293</v>
      </c>
      <c r="P97" s="9">
        <f t="shared" si="11"/>
        <v>0</v>
      </c>
    </row>
    <row r="98" spans="1:16" ht="38.25">
      <c r="A98" s="7" t="s">
        <v>305</v>
      </c>
      <c r="B98" s="8" t="s">
        <v>306</v>
      </c>
      <c r="C98" s="9">
        <v>0</v>
      </c>
      <c r="D98" s="9">
        <v>64386</v>
      </c>
      <c r="E98" s="9">
        <v>62386</v>
      </c>
      <c r="F98" s="9">
        <v>59293</v>
      </c>
      <c r="G98" s="9">
        <v>0</v>
      </c>
      <c r="H98" s="9">
        <v>59293</v>
      </c>
      <c r="I98" s="9">
        <v>0</v>
      </c>
      <c r="J98" s="9">
        <v>0</v>
      </c>
      <c r="K98" s="9">
        <f t="shared" si="6"/>
        <v>3093</v>
      </c>
      <c r="L98" s="9">
        <f t="shared" si="7"/>
        <v>5093</v>
      </c>
      <c r="M98" s="9">
        <f t="shared" si="8"/>
        <v>95.04215689417498</v>
      </c>
      <c r="N98" s="9">
        <f t="shared" si="9"/>
        <v>5093</v>
      </c>
      <c r="O98" s="9">
        <f t="shared" si="10"/>
        <v>3093</v>
      </c>
      <c r="P98" s="9">
        <f t="shared" si="11"/>
        <v>95.04215689417498</v>
      </c>
    </row>
    <row r="99" spans="1:16" ht="38.25">
      <c r="A99" s="7" t="s">
        <v>307</v>
      </c>
      <c r="B99" s="8" t="s">
        <v>308</v>
      </c>
      <c r="C99" s="9">
        <v>0</v>
      </c>
      <c r="D99" s="9">
        <v>429432</v>
      </c>
      <c r="E99" s="9">
        <v>429432</v>
      </c>
      <c r="F99" s="9">
        <v>427432</v>
      </c>
      <c r="G99" s="9">
        <v>0</v>
      </c>
      <c r="H99" s="9">
        <v>335056.8</v>
      </c>
      <c r="I99" s="9">
        <v>92375.2</v>
      </c>
      <c r="J99" s="9">
        <v>0</v>
      </c>
      <c r="K99" s="9">
        <f t="shared" si="6"/>
        <v>2000</v>
      </c>
      <c r="L99" s="9">
        <f t="shared" si="7"/>
        <v>2000</v>
      </c>
      <c r="M99" s="9">
        <f t="shared" si="8"/>
        <v>99.53426852214088</v>
      </c>
      <c r="N99" s="9">
        <f t="shared" si="9"/>
        <v>94375.20000000001</v>
      </c>
      <c r="O99" s="9">
        <f t="shared" si="10"/>
        <v>94375.20000000001</v>
      </c>
      <c r="P99" s="9">
        <f t="shared" si="11"/>
        <v>78.02324931537473</v>
      </c>
    </row>
    <row r="100" spans="1:16" ht="12.75">
      <c r="A100" s="7" t="s">
        <v>309</v>
      </c>
      <c r="B100" s="8" t="s">
        <v>310</v>
      </c>
      <c r="C100" s="9">
        <v>22489003</v>
      </c>
      <c r="D100" s="9">
        <v>30445960</v>
      </c>
      <c r="E100" s="9">
        <v>20503732</v>
      </c>
      <c r="F100" s="9">
        <v>20166789.62</v>
      </c>
      <c r="G100" s="9">
        <v>0</v>
      </c>
      <c r="H100" s="9">
        <v>19909961.62</v>
      </c>
      <c r="I100" s="9">
        <v>256828</v>
      </c>
      <c r="J100" s="9">
        <v>0</v>
      </c>
      <c r="K100" s="9">
        <f t="shared" si="6"/>
        <v>336942.37999999896</v>
      </c>
      <c r="L100" s="9">
        <f t="shared" si="7"/>
        <v>10279170.379999999</v>
      </c>
      <c r="M100" s="9">
        <f t="shared" si="8"/>
        <v>98.356677798949</v>
      </c>
      <c r="N100" s="9">
        <f t="shared" si="9"/>
        <v>10535998.379999999</v>
      </c>
      <c r="O100" s="9">
        <f t="shared" si="10"/>
        <v>593770.379999999</v>
      </c>
      <c r="P100" s="9">
        <f t="shared" si="11"/>
        <v>97.10408631950516</v>
      </c>
    </row>
    <row r="101" spans="1:16" ht="25.5">
      <c r="A101" s="7" t="s">
        <v>311</v>
      </c>
      <c r="B101" s="8" t="s">
        <v>312</v>
      </c>
      <c r="C101" s="9">
        <v>0</v>
      </c>
      <c r="D101" s="9">
        <v>9062</v>
      </c>
      <c r="E101" s="9">
        <v>9062</v>
      </c>
      <c r="F101" s="9">
        <v>9060.7</v>
      </c>
      <c r="G101" s="9">
        <v>0</v>
      </c>
      <c r="H101" s="9">
        <v>9060.7</v>
      </c>
      <c r="I101" s="9">
        <v>0</v>
      </c>
      <c r="J101" s="9">
        <v>0</v>
      </c>
      <c r="K101" s="9">
        <f t="shared" si="6"/>
        <v>1.2999999999992724</v>
      </c>
      <c r="L101" s="9">
        <f t="shared" si="7"/>
        <v>1.2999999999992724</v>
      </c>
      <c r="M101" s="9">
        <f t="shared" si="8"/>
        <v>99.98565438093136</v>
      </c>
      <c r="N101" s="9">
        <f t="shared" si="9"/>
        <v>1.2999999999992724</v>
      </c>
      <c r="O101" s="9">
        <f t="shared" si="10"/>
        <v>1.2999999999992724</v>
      </c>
      <c r="P101" s="9">
        <f t="shared" si="11"/>
        <v>99.98565438093136</v>
      </c>
    </row>
    <row r="102" spans="1:16" ht="12.75">
      <c r="A102" s="7" t="s">
        <v>313</v>
      </c>
      <c r="B102" s="8" t="s">
        <v>272</v>
      </c>
      <c r="C102" s="9">
        <v>602206</v>
      </c>
      <c r="D102" s="9">
        <v>1013609</v>
      </c>
      <c r="E102" s="9">
        <v>433319</v>
      </c>
      <c r="F102" s="9">
        <v>191605.43</v>
      </c>
      <c r="G102" s="9">
        <v>0</v>
      </c>
      <c r="H102" s="9">
        <v>188723.51</v>
      </c>
      <c r="I102" s="9">
        <v>2881.92</v>
      </c>
      <c r="J102" s="9">
        <v>3391.57</v>
      </c>
      <c r="K102" s="9">
        <f t="shared" si="6"/>
        <v>241713.57</v>
      </c>
      <c r="L102" s="9">
        <f t="shared" si="7"/>
        <v>822003.5700000001</v>
      </c>
      <c r="M102" s="9">
        <f t="shared" si="8"/>
        <v>44.21810029100963</v>
      </c>
      <c r="N102" s="9">
        <f t="shared" si="9"/>
        <v>824885.49</v>
      </c>
      <c r="O102" s="9">
        <f t="shared" si="10"/>
        <v>244595.49</v>
      </c>
      <c r="P102" s="9">
        <f t="shared" si="11"/>
        <v>43.553019830655934</v>
      </c>
    </row>
    <row r="103" spans="1:16" ht="12.75">
      <c r="A103" s="4" t="s">
        <v>314</v>
      </c>
      <c r="B103" s="5" t="s">
        <v>315</v>
      </c>
      <c r="C103" s="6">
        <v>323233733</v>
      </c>
      <c r="D103" s="6">
        <v>345137645</v>
      </c>
      <c r="E103" s="6">
        <v>175986648</v>
      </c>
      <c r="F103" s="6">
        <v>161230988.4300002</v>
      </c>
      <c r="G103" s="6">
        <v>0.2</v>
      </c>
      <c r="H103" s="6">
        <v>154112014.2600001</v>
      </c>
      <c r="I103" s="6">
        <v>7118974.169999995</v>
      </c>
      <c r="J103" s="6">
        <v>7738147.979999998</v>
      </c>
      <c r="K103" s="6">
        <f t="shared" si="6"/>
        <v>14755659.569999814</v>
      </c>
      <c r="L103" s="6">
        <f t="shared" si="7"/>
        <v>183906656.5699998</v>
      </c>
      <c r="M103" s="6">
        <f t="shared" si="8"/>
        <v>91.61546643584016</v>
      </c>
      <c r="N103" s="6">
        <f t="shared" si="9"/>
        <v>191025630.7399999</v>
      </c>
      <c r="O103" s="6">
        <f t="shared" si="10"/>
        <v>21874633.73999989</v>
      </c>
      <c r="P103" s="6">
        <f t="shared" si="11"/>
        <v>87.5702878663841</v>
      </c>
    </row>
    <row r="104" spans="1:16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2" ht="12.75">
      <c r="A105" s="16" t="s">
        <v>18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ht="12.75">
      <c r="A106" t="s">
        <v>339</v>
      </c>
      <c r="L106" s="2" t="s">
        <v>1</v>
      </c>
    </row>
    <row r="107" spans="1:16" s="1" customFormat="1" ht="63.75">
      <c r="A107" s="3" t="s">
        <v>2</v>
      </c>
      <c r="B107" s="3" t="s">
        <v>3</v>
      </c>
      <c r="C107" s="3" t="s">
        <v>4</v>
      </c>
      <c r="D107" s="3" t="s">
        <v>5</v>
      </c>
      <c r="E107" s="3" t="s">
        <v>6</v>
      </c>
      <c r="F107" s="3" t="s">
        <v>7</v>
      </c>
      <c r="G107" s="3" t="s">
        <v>8</v>
      </c>
      <c r="H107" s="3" t="s">
        <v>9</v>
      </c>
      <c r="I107" s="3" t="s">
        <v>10</v>
      </c>
      <c r="J107" s="3" t="s">
        <v>11</v>
      </c>
      <c r="K107" s="3" t="s">
        <v>12</v>
      </c>
      <c r="L107" s="3" t="s">
        <v>13</v>
      </c>
      <c r="M107" s="3" t="s">
        <v>14</v>
      </c>
      <c r="N107" s="3" t="s">
        <v>15</v>
      </c>
      <c r="O107" s="3" t="s">
        <v>16</v>
      </c>
      <c r="P107" s="3" t="s">
        <v>17</v>
      </c>
    </row>
    <row r="108" spans="1:16" ht="12.75">
      <c r="A108" s="4" t="s">
        <v>125</v>
      </c>
      <c r="B108" s="5" t="s">
        <v>126</v>
      </c>
      <c r="C108" s="6">
        <v>557812</v>
      </c>
      <c r="D108" s="6">
        <v>620100</v>
      </c>
      <c r="E108" s="6">
        <v>175138</v>
      </c>
      <c r="F108" s="6">
        <v>65448</v>
      </c>
      <c r="G108" s="6">
        <v>0</v>
      </c>
      <c r="H108" s="6">
        <v>86825.11</v>
      </c>
      <c r="I108" s="6">
        <v>0</v>
      </c>
      <c r="J108" s="6">
        <v>0</v>
      </c>
      <c r="K108" s="6">
        <f aca="true" t="shared" si="12" ref="K108:K150">E108-F108</f>
        <v>109690</v>
      </c>
      <c r="L108" s="6">
        <f aca="true" t="shared" si="13" ref="L108:L150">D108-F108</f>
        <v>554652</v>
      </c>
      <c r="M108" s="6">
        <f aca="true" t="shared" si="14" ref="M108:M150">IF(E108=0,0,(F108/E108)*100)</f>
        <v>37.36938871061677</v>
      </c>
      <c r="N108" s="6">
        <f aca="true" t="shared" si="15" ref="N108:N150">D108-H108</f>
        <v>533274.89</v>
      </c>
      <c r="O108" s="6">
        <f aca="true" t="shared" si="16" ref="O108:O150">E108-H108</f>
        <v>88312.89</v>
      </c>
      <c r="P108" s="6">
        <f aca="true" t="shared" si="17" ref="P108:P150">IF(E108=0,0,(H108/E108)*100)</f>
        <v>49.575254941817306</v>
      </c>
    </row>
    <row r="109" spans="1:16" ht="12.75">
      <c r="A109" s="7" t="s">
        <v>127</v>
      </c>
      <c r="B109" s="8" t="s">
        <v>128</v>
      </c>
      <c r="C109" s="9">
        <v>557812</v>
      </c>
      <c r="D109" s="9">
        <v>620100</v>
      </c>
      <c r="E109" s="9">
        <v>175138</v>
      </c>
      <c r="F109" s="9">
        <v>65448</v>
      </c>
      <c r="G109" s="9">
        <v>0</v>
      </c>
      <c r="H109" s="9">
        <v>86825.11</v>
      </c>
      <c r="I109" s="9">
        <v>0</v>
      </c>
      <c r="J109" s="9">
        <v>0</v>
      </c>
      <c r="K109" s="9">
        <f t="shared" si="12"/>
        <v>109690</v>
      </c>
      <c r="L109" s="9">
        <f t="shared" si="13"/>
        <v>554652</v>
      </c>
      <c r="M109" s="9">
        <f t="shared" si="14"/>
        <v>37.36938871061677</v>
      </c>
      <c r="N109" s="9">
        <f t="shared" si="15"/>
        <v>533274.89</v>
      </c>
      <c r="O109" s="9">
        <f t="shared" si="16"/>
        <v>88312.89</v>
      </c>
      <c r="P109" s="9">
        <f t="shared" si="17"/>
        <v>49.575254941817306</v>
      </c>
    </row>
    <row r="110" spans="1:16" ht="12.75">
      <c r="A110" s="4" t="s">
        <v>133</v>
      </c>
      <c r="B110" s="5" t="s">
        <v>134</v>
      </c>
      <c r="C110" s="6">
        <v>10523223</v>
      </c>
      <c r="D110" s="6">
        <v>17679468</v>
      </c>
      <c r="E110" s="6">
        <v>9823102</v>
      </c>
      <c r="F110" s="6">
        <v>4432629.8</v>
      </c>
      <c r="G110" s="6">
        <v>0</v>
      </c>
      <c r="H110" s="6">
        <v>5049080.93</v>
      </c>
      <c r="I110" s="6">
        <v>247921.04</v>
      </c>
      <c r="J110" s="6">
        <v>1864.68</v>
      </c>
      <c r="K110" s="6">
        <f t="shared" si="12"/>
        <v>5390472.2</v>
      </c>
      <c r="L110" s="6">
        <f t="shared" si="13"/>
        <v>13246838.2</v>
      </c>
      <c r="M110" s="6">
        <f t="shared" si="14"/>
        <v>45.12454212528792</v>
      </c>
      <c r="N110" s="6">
        <f t="shared" si="15"/>
        <v>12630387.07</v>
      </c>
      <c r="O110" s="6">
        <f t="shared" si="16"/>
        <v>4774021.07</v>
      </c>
      <c r="P110" s="6">
        <f t="shared" si="17"/>
        <v>51.40006619090385</v>
      </c>
    </row>
    <row r="111" spans="1:16" ht="12.75">
      <c r="A111" s="7" t="s">
        <v>135</v>
      </c>
      <c r="B111" s="8" t="s">
        <v>136</v>
      </c>
      <c r="C111" s="9">
        <v>2014359</v>
      </c>
      <c r="D111" s="9">
        <v>5033631</v>
      </c>
      <c r="E111" s="9">
        <v>3790009.5</v>
      </c>
      <c r="F111" s="9">
        <v>950612.12</v>
      </c>
      <c r="G111" s="9">
        <v>0</v>
      </c>
      <c r="H111" s="9">
        <v>1273778.84</v>
      </c>
      <c r="I111" s="9">
        <v>73200</v>
      </c>
      <c r="J111" s="9">
        <v>1864.68</v>
      </c>
      <c r="K111" s="9">
        <f t="shared" si="12"/>
        <v>2839397.38</v>
      </c>
      <c r="L111" s="9">
        <f t="shared" si="13"/>
        <v>4083018.88</v>
      </c>
      <c r="M111" s="9">
        <f t="shared" si="14"/>
        <v>25.082051113592197</v>
      </c>
      <c r="N111" s="9">
        <f t="shared" si="15"/>
        <v>3759852.16</v>
      </c>
      <c r="O111" s="9">
        <f t="shared" si="16"/>
        <v>2516230.66</v>
      </c>
      <c r="P111" s="9">
        <f t="shared" si="17"/>
        <v>33.60885612555853</v>
      </c>
    </row>
    <row r="112" spans="1:16" ht="38.25">
      <c r="A112" s="7" t="s">
        <v>137</v>
      </c>
      <c r="B112" s="8" t="s">
        <v>138</v>
      </c>
      <c r="C112" s="9">
        <v>8508864</v>
      </c>
      <c r="D112" s="9">
        <v>12591391</v>
      </c>
      <c r="E112" s="9">
        <v>5978646.5</v>
      </c>
      <c r="F112" s="9">
        <v>3482017.68</v>
      </c>
      <c r="G112" s="9">
        <v>0</v>
      </c>
      <c r="H112" s="9">
        <v>3769806.09</v>
      </c>
      <c r="I112" s="9">
        <v>174721.04</v>
      </c>
      <c r="J112" s="9">
        <v>0</v>
      </c>
      <c r="K112" s="9">
        <f t="shared" si="12"/>
        <v>2496628.82</v>
      </c>
      <c r="L112" s="9">
        <f t="shared" si="13"/>
        <v>9109373.32</v>
      </c>
      <c r="M112" s="9">
        <f t="shared" si="14"/>
        <v>58.24090251865536</v>
      </c>
      <c r="N112" s="9">
        <f t="shared" si="15"/>
        <v>8821584.91</v>
      </c>
      <c r="O112" s="9">
        <f t="shared" si="16"/>
        <v>2208840.41</v>
      </c>
      <c r="P112" s="9">
        <f t="shared" si="17"/>
        <v>63.054507236713185</v>
      </c>
    </row>
    <row r="113" spans="1:16" ht="12.75">
      <c r="A113" s="7" t="s">
        <v>139</v>
      </c>
      <c r="B113" s="8" t="s">
        <v>140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5376</v>
      </c>
      <c r="I113" s="9">
        <v>0</v>
      </c>
      <c r="J113" s="9">
        <v>0</v>
      </c>
      <c r="K113" s="9">
        <f t="shared" si="12"/>
        <v>0</v>
      </c>
      <c r="L113" s="9">
        <f t="shared" si="13"/>
        <v>0</v>
      </c>
      <c r="M113" s="9">
        <f t="shared" si="14"/>
        <v>0</v>
      </c>
      <c r="N113" s="9">
        <f t="shared" si="15"/>
        <v>-5376</v>
      </c>
      <c r="O113" s="9">
        <f t="shared" si="16"/>
        <v>-5376</v>
      </c>
      <c r="P113" s="9">
        <f t="shared" si="17"/>
        <v>0</v>
      </c>
    </row>
    <row r="114" spans="1:16" ht="12.75">
      <c r="A114" s="7" t="s">
        <v>145</v>
      </c>
      <c r="B114" s="8" t="s">
        <v>146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120</v>
      </c>
      <c r="I114" s="9">
        <v>0</v>
      </c>
      <c r="J114" s="9">
        <v>0</v>
      </c>
      <c r="K114" s="9">
        <f t="shared" si="12"/>
        <v>0</v>
      </c>
      <c r="L114" s="9">
        <f t="shared" si="13"/>
        <v>0</v>
      </c>
      <c r="M114" s="9">
        <f t="shared" si="14"/>
        <v>0</v>
      </c>
      <c r="N114" s="9">
        <f t="shared" si="15"/>
        <v>-120</v>
      </c>
      <c r="O114" s="9">
        <f t="shared" si="16"/>
        <v>-120</v>
      </c>
      <c r="P114" s="9">
        <f t="shared" si="17"/>
        <v>0</v>
      </c>
    </row>
    <row r="115" spans="1:16" ht="12.75">
      <c r="A115" s="7" t="s">
        <v>153</v>
      </c>
      <c r="B115" s="8" t="s">
        <v>154</v>
      </c>
      <c r="C115" s="9">
        <v>0</v>
      </c>
      <c r="D115" s="9">
        <v>54446</v>
      </c>
      <c r="E115" s="9">
        <v>54446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f t="shared" si="12"/>
        <v>54446</v>
      </c>
      <c r="L115" s="9">
        <f t="shared" si="13"/>
        <v>54446</v>
      </c>
      <c r="M115" s="9">
        <f t="shared" si="14"/>
        <v>0</v>
      </c>
      <c r="N115" s="9">
        <f t="shared" si="15"/>
        <v>54446</v>
      </c>
      <c r="O115" s="9">
        <f t="shared" si="16"/>
        <v>54446</v>
      </c>
      <c r="P115" s="9">
        <f t="shared" si="17"/>
        <v>0</v>
      </c>
    </row>
    <row r="116" spans="1:16" ht="12.75">
      <c r="A116" s="4" t="s">
        <v>155</v>
      </c>
      <c r="B116" s="5" t="s">
        <v>156</v>
      </c>
      <c r="C116" s="6">
        <v>1982268</v>
      </c>
      <c r="D116" s="6">
        <v>2132268</v>
      </c>
      <c r="E116" s="6">
        <v>894718</v>
      </c>
      <c r="F116" s="6">
        <v>212280</v>
      </c>
      <c r="G116" s="6">
        <v>0</v>
      </c>
      <c r="H116" s="6">
        <v>1086015.73</v>
      </c>
      <c r="I116" s="6">
        <v>0</v>
      </c>
      <c r="J116" s="6">
        <v>0</v>
      </c>
      <c r="K116" s="6">
        <f t="shared" si="12"/>
        <v>682438</v>
      </c>
      <c r="L116" s="6">
        <f t="shared" si="13"/>
        <v>1919988</v>
      </c>
      <c r="M116" s="6">
        <f t="shared" si="14"/>
        <v>23.725911404487224</v>
      </c>
      <c r="N116" s="6">
        <f t="shared" si="15"/>
        <v>1046252.27</v>
      </c>
      <c r="O116" s="6">
        <f t="shared" si="16"/>
        <v>-191297.72999999998</v>
      </c>
      <c r="P116" s="6">
        <f t="shared" si="17"/>
        <v>121.38078478358545</v>
      </c>
    </row>
    <row r="117" spans="1:16" ht="12.75">
      <c r="A117" s="7" t="s">
        <v>157</v>
      </c>
      <c r="B117" s="8" t="s">
        <v>158</v>
      </c>
      <c r="C117" s="9">
        <v>1671768</v>
      </c>
      <c r="D117" s="9">
        <v>1821768</v>
      </c>
      <c r="E117" s="9">
        <v>889468</v>
      </c>
      <c r="F117" s="9">
        <v>212280</v>
      </c>
      <c r="G117" s="9">
        <v>0</v>
      </c>
      <c r="H117" s="9">
        <v>497028.33</v>
      </c>
      <c r="I117" s="9">
        <v>0</v>
      </c>
      <c r="J117" s="9">
        <v>0</v>
      </c>
      <c r="K117" s="9">
        <f t="shared" si="12"/>
        <v>677188</v>
      </c>
      <c r="L117" s="9">
        <f t="shared" si="13"/>
        <v>1609488</v>
      </c>
      <c r="M117" s="9">
        <f t="shared" si="14"/>
        <v>23.865951332706743</v>
      </c>
      <c r="N117" s="9">
        <f t="shared" si="15"/>
        <v>1324739.67</v>
      </c>
      <c r="O117" s="9">
        <f t="shared" si="16"/>
        <v>392439.67</v>
      </c>
      <c r="P117" s="9">
        <f t="shared" si="17"/>
        <v>55.87928177292494</v>
      </c>
    </row>
    <row r="118" spans="1:16" ht="25.5">
      <c r="A118" s="7" t="s">
        <v>159</v>
      </c>
      <c r="B118" s="8" t="s">
        <v>160</v>
      </c>
      <c r="C118" s="9">
        <v>310500</v>
      </c>
      <c r="D118" s="9">
        <v>310500</v>
      </c>
      <c r="E118" s="9">
        <v>5250</v>
      </c>
      <c r="F118" s="9">
        <v>0</v>
      </c>
      <c r="G118" s="9">
        <v>0</v>
      </c>
      <c r="H118" s="9">
        <v>588987.4</v>
      </c>
      <c r="I118" s="9">
        <v>0</v>
      </c>
      <c r="J118" s="9">
        <v>0</v>
      </c>
      <c r="K118" s="9">
        <f t="shared" si="12"/>
        <v>5250</v>
      </c>
      <c r="L118" s="9">
        <f t="shared" si="13"/>
        <v>310500</v>
      </c>
      <c r="M118" s="9">
        <f t="shared" si="14"/>
        <v>0</v>
      </c>
      <c r="N118" s="9">
        <f t="shared" si="15"/>
        <v>-278487.4</v>
      </c>
      <c r="O118" s="9">
        <f t="shared" si="16"/>
        <v>-583737.4</v>
      </c>
      <c r="P118" s="9">
        <f t="shared" si="17"/>
        <v>11218.80761904762</v>
      </c>
    </row>
    <row r="119" spans="1:16" ht="12.75">
      <c r="A119" s="4" t="s">
        <v>163</v>
      </c>
      <c r="B119" s="5" t="s">
        <v>164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413</v>
      </c>
      <c r="I119" s="6">
        <v>0</v>
      </c>
      <c r="J119" s="6">
        <v>0</v>
      </c>
      <c r="K119" s="6">
        <f t="shared" si="12"/>
        <v>0</v>
      </c>
      <c r="L119" s="6">
        <f t="shared" si="13"/>
        <v>0</v>
      </c>
      <c r="M119" s="6">
        <f t="shared" si="14"/>
        <v>0</v>
      </c>
      <c r="N119" s="6">
        <f t="shared" si="15"/>
        <v>-413</v>
      </c>
      <c r="O119" s="6">
        <f t="shared" si="16"/>
        <v>-413</v>
      </c>
      <c r="P119" s="6">
        <f t="shared" si="17"/>
        <v>0</v>
      </c>
    </row>
    <row r="120" spans="1:16" ht="25.5">
      <c r="A120" s="7" t="s">
        <v>227</v>
      </c>
      <c r="B120" s="8" t="s">
        <v>228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413</v>
      </c>
      <c r="I120" s="9">
        <v>0</v>
      </c>
      <c r="J120" s="9">
        <v>0</v>
      </c>
      <c r="K120" s="9">
        <f t="shared" si="12"/>
        <v>0</v>
      </c>
      <c r="L120" s="9">
        <f t="shared" si="13"/>
        <v>0</v>
      </c>
      <c r="M120" s="9">
        <f t="shared" si="14"/>
        <v>0</v>
      </c>
      <c r="N120" s="9">
        <f t="shared" si="15"/>
        <v>-413</v>
      </c>
      <c r="O120" s="9">
        <f t="shared" si="16"/>
        <v>-413</v>
      </c>
      <c r="P120" s="9">
        <f t="shared" si="17"/>
        <v>0</v>
      </c>
    </row>
    <row r="121" spans="1:16" ht="12.75">
      <c r="A121" s="4" t="s">
        <v>237</v>
      </c>
      <c r="B121" s="5" t="s">
        <v>238</v>
      </c>
      <c r="C121" s="6">
        <v>10280</v>
      </c>
      <c r="D121" s="6">
        <v>1494024</v>
      </c>
      <c r="E121" s="6">
        <v>1490144</v>
      </c>
      <c r="F121" s="6">
        <v>905886.3</v>
      </c>
      <c r="G121" s="6">
        <v>0</v>
      </c>
      <c r="H121" s="6">
        <v>920800.46</v>
      </c>
      <c r="I121" s="6">
        <v>16457</v>
      </c>
      <c r="J121" s="6">
        <v>1245.11</v>
      </c>
      <c r="K121" s="6">
        <f t="shared" si="12"/>
        <v>584257.7</v>
      </c>
      <c r="L121" s="6">
        <f t="shared" si="13"/>
        <v>588137.7</v>
      </c>
      <c r="M121" s="6">
        <f t="shared" si="14"/>
        <v>60.791863068267226</v>
      </c>
      <c r="N121" s="6">
        <f t="shared" si="15"/>
        <v>573223.54</v>
      </c>
      <c r="O121" s="6">
        <f t="shared" si="16"/>
        <v>569343.54</v>
      </c>
      <c r="P121" s="6">
        <f t="shared" si="17"/>
        <v>61.79271667704598</v>
      </c>
    </row>
    <row r="122" spans="1:16" ht="25.5">
      <c r="A122" s="7" t="s">
        <v>316</v>
      </c>
      <c r="B122" s="8" t="s">
        <v>317</v>
      </c>
      <c r="C122" s="9">
        <v>10280</v>
      </c>
      <c r="D122" s="9">
        <v>654194</v>
      </c>
      <c r="E122" s="9">
        <v>650314</v>
      </c>
      <c r="F122" s="9">
        <v>66117.3</v>
      </c>
      <c r="G122" s="9">
        <v>0</v>
      </c>
      <c r="H122" s="9">
        <v>49660.3</v>
      </c>
      <c r="I122" s="9">
        <v>16457</v>
      </c>
      <c r="J122" s="9">
        <v>0</v>
      </c>
      <c r="K122" s="9">
        <f t="shared" si="12"/>
        <v>584196.7</v>
      </c>
      <c r="L122" s="9">
        <f t="shared" si="13"/>
        <v>588076.7</v>
      </c>
      <c r="M122" s="9">
        <f t="shared" si="14"/>
        <v>10.166980873854785</v>
      </c>
      <c r="N122" s="9">
        <f t="shared" si="15"/>
        <v>604533.7</v>
      </c>
      <c r="O122" s="9">
        <f t="shared" si="16"/>
        <v>600653.7</v>
      </c>
      <c r="P122" s="9">
        <f t="shared" si="17"/>
        <v>7.63635720590361</v>
      </c>
    </row>
    <row r="123" spans="1:16" ht="12.75">
      <c r="A123" s="7" t="s">
        <v>241</v>
      </c>
      <c r="B123" s="8" t="s">
        <v>242</v>
      </c>
      <c r="C123" s="9">
        <v>0</v>
      </c>
      <c r="D123" s="9">
        <v>220200</v>
      </c>
      <c r="E123" s="9">
        <v>220200</v>
      </c>
      <c r="F123" s="9">
        <v>220139</v>
      </c>
      <c r="G123" s="9">
        <v>0</v>
      </c>
      <c r="H123" s="9">
        <v>251510.16</v>
      </c>
      <c r="I123" s="9">
        <v>0</v>
      </c>
      <c r="J123" s="9">
        <v>1245.11</v>
      </c>
      <c r="K123" s="9">
        <f t="shared" si="12"/>
        <v>61</v>
      </c>
      <c r="L123" s="9">
        <f t="shared" si="13"/>
        <v>61</v>
      </c>
      <c r="M123" s="9">
        <f t="shared" si="14"/>
        <v>99.97229791099001</v>
      </c>
      <c r="N123" s="9">
        <f t="shared" si="15"/>
        <v>-31310.160000000003</v>
      </c>
      <c r="O123" s="9">
        <f t="shared" si="16"/>
        <v>-31310.160000000003</v>
      </c>
      <c r="P123" s="9">
        <f t="shared" si="17"/>
        <v>114.21896457765668</v>
      </c>
    </row>
    <row r="124" spans="1:16" ht="38.25">
      <c r="A124" s="7" t="s">
        <v>243</v>
      </c>
      <c r="B124" s="8" t="s">
        <v>244</v>
      </c>
      <c r="C124" s="9">
        <v>0</v>
      </c>
      <c r="D124" s="9">
        <v>619630</v>
      </c>
      <c r="E124" s="9">
        <v>619630</v>
      </c>
      <c r="F124" s="9">
        <v>619630</v>
      </c>
      <c r="G124" s="9">
        <v>0</v>
      </c>
      <c r="H124" s="9">
        <v>619630</v>
      </c>
      <c r="I124" s="9">
        <v>0</v>
      </c>
      <c r="J124" s="9">
        <v>0</v>
      </c>
      <c r="K124" s="9">
        <f t="shared" si="12"/>
        <v>0</v>
      </c>
      <c r="L124" s="9">
        <f t="shared" si="13"/>
        <v>0</v>
      </c>
      <c r="M124" s="9">
        <f t="shared" si="14"/>
        <v>100</v>
      </c>
      <c r="N124" s="9">
        <f t="shared" si="15"/>
        <v>0</v>
      </c>
      <c r="O124" s="9">
        <f t="shared" si="16"/>
        <v>0</v>
      </c>
      <c r="P124" s="9">
        <f t="shared" si="17"/>
        <v>100</v>
      </c>
    </row>
    <row r="125" spans="1:16" ht="12.75">
      <c r="A125" s="4" t="s">
        <v>247</v>
      </c>
      <c r="B125" s="5" t="s">
        <v>248</v>
      </c>
      <c r="C125" s="6">
        <v>3388456</v>
      </c>
      <c r="D125" s="6">
        <v>5732992</v>
      </c>
      <c r="E125" s="6">
        <v>3621018</v>
      </c>
      <c r="F125" s="6">
        <v>2186942.87</v>
      </c>
      <c r="G125" s="6">
        <v>0</v>
      </c>
      <c r="H125" s="6">
        <v>1757826.59</v>
      </c>
      <c r="I125" s="6">
        <v>666979.57</v>
      </c>
      <c r="J125" s="6">
        <v>8400</v>
      </c>
      <c r="K125" s="6">
        <f t="shared" si="12"/>
        <v>1434075.13</v>
      </c>
      <c r="L125" s="6">
        <f t="shared" si="13"/>
        <v>3546049.13</v>
      </c>
      <c r="M125" s="6">
        <f t="shared" si="14"/>
        <v>60.39580223020157</v>
      </c>
      <c r="N125" s="6">
        <f t="shared" si="15"/>
        <v>3975165.41</v>
      </c>
      <c r="O125" s="6">
        <f t="shared" si="16"/>
        <v>1863191.41</v>
      </c>
      <c r="P125" s="6">
        <f t="shared" si="17"/>
        <v>48.545093948718296</v>
      </c>
    </row>
    <row r="126" spans="1:16" ht="12.75">
      <c r="A126" s="7" t="s">
        <v>249</v>
      </c>
      <c r="B126" s="8" t="s">
        <v>250</v>
      </c>
      <c r="C126" s="9">
        <v>463500</v>
      </c>
      <c r="D126" s="9">
        <v>453500</v>
      </c>
      <c r="E126" s="9">
        <v>186250</v>
      </c>
      <c r="F126" s="9">
        <v>163361</v>
      </c>
      <c r="G126" s="9">
        <v>0</v>
      </c>
      <c r="H126" s="9">
        <v>167029.56</v>
      </c>
      <c r="I126" s="9">
        <v>10052.84</v>
      </c>
      <c r="J126" s="9">
        <v>8400</v>
      </c>
      <c r="K126" s="9">
        <f t="shared" si="12"/>
        <v>22889</v>
      </c>
      <c r="L126" s="9">
        <f t="shared" si="13"/>
        <v>290139</v>
      </c>
      <c r="M126" s="9">
        <f t="shared" si="14"/>
        <v>87.71060402684564</v>
      </c>
      <c r="N126" s="9">
        <f t="shared" si="15"/>
        <v>286470.44</v>
      </c>
      <c r="O126" s="9">
        <f t="shared" si="16"/>
        <v>19220.440000000002</v>
      </c>
      <c r="P126" s="9">
        <f t="shared" si="17"/>
        <v>89.68030067114093</v>
      </c>
    </row>
    <row r="127" spans="1:16" ht="12.75">
      <c r="A127" s="7" t="s">
        <v>251</v>
      </c>
      <c r="B127" s="8" t="s">
        <v>252</v>
      </c>
      <c r="C127" s="9">
        <v>313000</v>
      </c>
      <c r="D127" s="9">
        <v>396492</v>
      </c>
      <c r="E127" s="9">
        <v>124992</v>
      </c>
      <c r="F127" s="9">
        <v>88491.67</v>
      </c>
      <c r="G127" s="9">
        <v>0</v>
      </c>
      <c r="H127" s="9">
        <v>93372.04</v>
      </c>
      <c r="I127" s="9">
        <v>0</v>
      </c>
      <c r="J127" s="9">
        <v>0</v>
      </c>
      <c r="K127" s="9">
        <f t="shared" si="12"/>
        <v>36500.33</v>
      </c>
      <c r="L127" s="9">
        <f t="shared" si="13"/>
        <v>308000.33</v>
      </c>
      <c r="M127" s="9">
        <f t="shared" si="14"/>
        <v>70.79786706349206</v>
      </c>
      <c r="N127" s="9">
        <f t="shared" si="15"/>
        <v>303119.96</v>
      </c>
      <c r="O127" s="9">
        <f t="shared" si="16"/>
        <v>31619.960000000006</v>
      </c>
      <c r="P127" s="9">
        <f t="shared" si="17"/>
        <v>74.70241295442908</v>
      </c>
    </row>
    <row r="128" spans="1:16" ht="25.5">
      <c r="A128" s="7" t="s">
        <v>253</v>
      </c>
      <c r="B128" s="8" t="s">
        <v>254</v>
      </c>
      <c r="C128" s="9">
        <v>2061752</v>
      </c>
      <c r="D128" s="9">
        <v>4347796</v>
      </c>
      <c r="E128" s="9">
        <v>3129674</v>
      </c>
      <c r="F128" s="9">
        <v>1886613.16</v>
      </c>
      <c r="G128" s="9">
        <v>0</v>
      </c>
      <c r="H128" s="9">
        <v>1267120.98</v>
      </c>
      <c r="I128" s="9">
        <v>656926.73</v>
      </c>
      <c r="J128" s="9">
        <v>0</v>
      </c>
      <c r="K128" s="9">
        <f t="shared" si="12"/>
        <v>1243060.84</v>
      </c>
      <c r="L128" s="9">
        <f t="shared" si="13"/>
        <v>2461182.84</v>
      </c>
      <c r="M128" s="9">
        <f t="shared" si="14"/>
        <v>60.28145934688405</v>
      </c>
      <c r="N128" s="9">
        <f t="shared" si="15"/>
        <v>3080675.02</v>
      </c>
      <c r="O128" s="9">
        <f t="shared" si="16"/>
        <v>1862553.02</v>
      </c>
      <c r="P128" s="9">
        <f t="shared" si="17"/>
        <v>40.487315292263666</v>
      </c>
    </row>
    <row r="129" spans="1:16" ht="12.75">
      <c r="A129" s="7" t="s">
        <v>255</v>
      </c>
      <c r="B129" s="8" t="s">
        <v>256</v>
      </c>
      <c r="C129" s="9">
        <v>540204</v>
      </c>
      <c r="D129" s="9">
        <v>525204</v>
      </c>
      <c r="E129" s="9">
        <v>180102</v>
      </c>
      <c r="F129" s="9">
        <v>48477.04</v>
      </c>
      <c r="G129" s="9">
        <v>0</v>
      </c>
      <c r="H129" s="9">
        <v>230304.01</v>
      </c>
      <c r="I129" s="9">
        <v>0</v>
      </c>
      <c r="J129" s="9">
        <v>0</v>
      </c>
      <c r="K129" s="9">
        <f t="shared" si="12"/>
        <v>131624.96</v>
      </c>
      <c r="L129" s="9">
        <f t="shared" si="13"/>
        <v>476726.96</v>
      </c>
      <c r="M129" s="9">
        <f t="shared" si="14"/>
        <v>26.916436241685265</v>
      </c>
      <c r="N129" s="9">
        <f t="shared" si="15"/>
        <v>294899.99</v>
      </c>
      <c r="O129" s="9">
        <f t="shared" si="16"/>
        <v>-50202.01000000001</v>
      </c>
      <c r="P129" s="9">
        <f t="shared" si="17"/>
        <v>127.87421016979268</v>
      </c>
    </row>
    <row r="130" spans="1:16" ht="12.75">
      <c r="A130" s="7" t="s">
        <v>257</v>
      </c>
      <c r="B130" s="8" t="s">
        <v>258</v>
      </c>
      <c r="C130" s="9">
        <v>10000</v>
      </c>
      <c r="D130" s="9">
        <v>10000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f t="shared" si="12"/>
        <v>0</v>
      </c>
      <c r="L130" s="9">
        <f t="shared" si="13"/>
        <v>10000</v>
      </c>
      <c r="M130" s="9">
        <f t="shared" si="14"/>
        <v>0</v>
      </c>
      <c r="N130" s="9">
        <f t="shared" si="15"/>
        <v>10000</v>
      </c>
      <c r="O130" s="9">
        <f t="shared" si="16"/>
        <v>0</v>
      </c>
      <c r="P130" s="9">
        <f t="shared" si="17"/>
        <v>0</v>
      </c>
    </row>
    <row r="131" spans="1:16" ht="12.75">
      <c r="A131" s="4" t="s">
        <v>277</v>
      </c>
      <c r="B131" s="5" t="s">
        <v>278</v>
      </c>
      <c r="C131" s="6">
        <v>2170268</v>
      </c>
      <c r="D131" s="6">
        <v>8710402</v>
      </c>
      <c r="E131" s="6">
        <v>7339168</v>
      </c>
      <c r="F131" s="6">
        <v>2689795.61</v>
      </c>
      <c r="G131" s="6">
        <v>0</v>
      </c>
      <c r="H131" s="6">
        <v>2418436.8</v>
      </c>
      <c r="I131" s="6">
        <v>271358.81</v>
      </c>
      <c r="J131" s="6">
        <v>54174.9</v>
      </c>
      <c r="K131" s="6">
        <f t="shared" si="12"/>
        <v>4649372.390000001</v>
      </c>
      <c r="L131" s="6">
        <f t="shared" si="13"/>
        <v>6020606.390000001</v>
      </c>
      <c r="M131" s="6">
        <f t="shared" si="14"/>
        <v>36.649871075304446</v>
      </c>
      <c r="N131" s="6">
        <f t="shared" si="15"/>
        <v>6291965.2</v>
      </c>
      <c r="O131" s="6">
        <f t="shared" si="16"/>
        <v>4920731.2</v>
      </c>
      <c r="P131" s="6">
        <f t="shared" si="17"/>
        <v>32.95246545657491</v>
      </c>
    </row>
    <row r="132" spans="1:16" ht="12.75">
      <c r="A132" s="7" t="s">
        <v>318</v>
      </c>
      <c r="B132" s="8" t="s">
        <v>319</v>
      </c>
      <c r="C132" s="9">
        <v>2140548</v>
      </c>
      <c r="D132" s="9">
        <v>7130408</v>
      </c>
      <c r="E132" s="9">
        <v>5879809</v>
      </c>
      <c r="F132" s="9">
        <v>2138003.82</v>
      </c>
      <c r="G132" s="9">
        <v>0</v>
      </c>
      <c r="H132" s="9">
        <v>1866645.01</v>
      </c>
      <c r="I132" s="9">
        <v>271358.81</v>
      </c>
      <c r="J132" s="9">
        <v>54174.9</v>
      </c>
      <c r="K132" s="9">
        <f t="shared" si="12"/>
        <v>3741805.18</v>
      </c>
      <c r="L132" s="9">
        <f t="shared" si="13"/>
        <v>4992404.18</v>
      </c>
      <c r="M132" s="9">
        <f t="shared" si="14"/>
        <v>36.361790323461186</v>
      </c>
      <c r="N132" s="9">
        <f t="shared" si="15"/>
        <v>5263762.99</v>
      </c>
      <c r="O132" s="9">
        <f t="shared" si="16"/>
        <v>4013163.99</v>
      </c>
      <c r="P132" s="9">
        <f t="shared" si="17"/>
        <v>31.746694663040927</v>
      </c>
    </row>
    <row r="133" spans="1:16" ht="25.5">
      <c r="A133" s="7" t="s">
        <v>279</v>
      </c>
      <c r="B133" s="8" t="s">
        <v>280</v>
      </c>
      <c r="C133" s="9">
        <v>29720</v>
      </c>
      <c r="D133" s="9">
        <v>1579994</v>
      </c>
      <c r="E133" s="9">
        <v>1459359</v>
      </c>
      <c r="F133" s="9">
        <v>551791.79</v>
      </c>
      <c r="G133" s="9">
        <v>0</v>
      </c>
      <c r="H133" s="9">
        <v>551791.79</v>
      </c>
      <c r="I133" s="9">
        <v>0</v>
      </c>
      <c r="J133" s="9">
        <v>0</v>
      </c>
      <c r="K133" s="9">
        <f t="shared" si="12"/>
        <v>907567.21</v>
      </c>
      <c r="L133" s="9">
        <f t="shared" si="13"/>
        <v>1028202.21</v>
      </c>
      <c r="M133" s="9">
        <f t="shared" si="14"/>
        <v>37.81055860826569</v>
      </c>
      <c r="N133" s="9">
        <f t="shared" si="15"/>
        <v>1028202.21</v>
      </c>
      <c r="O133" s="9">
        <f t="shared" si="16"/>
        <v>907567.21</v>
      </c>
      <c r="P133" s="9">
        <f t="shared" si="17"/>
        <v>37.81055860826569</v>
      </c>
    </row>
    <row r="134" spans="1:16" ht="25.5">
      <c r="A134" s="4" t="s">
        <v>281</v>
      </c>
      <c r="B134" s="5" t="s">
        <v>282</v>
      </c>
      <c r="C134" s="6">
        <v>150000</v>
      </c>
      <c r="D134" s="6">
        <v>655150</v>
      </c>
      <c r="E134" s="6">
        <v>547150</v>
      </c>
      <c r="F134" s="6">
        <v>86000</v>
      </c>
      <c r="G134" s="6">
        <v>0</v>
      </c>
      <c r="H134" s="6">
        <v>86000</v>
      </c>
      <c r="I134" s="6">
        <v>0</v>
      </c>
      <c r="J134" s="6">
        <v>0</v>
      </c>
      <c r="K134" s="6">
        <f t="shared" si="12"/>
        <v>461150</v>
      </c>
      <c r="L134" s="6">
        <f t="shared" si="13"/>
        <v>569150</v>
      </c>
      <c r="M134" s="6">
        <f t="shared" si="14"/>
        <v>15.717810472448141</v>
      </c>
      <c r="N134" s="6">
        <f t="shared" si="15"/>
        <v>569150</v>
      </c>
      <c r="O134" s="6">
        <f t="shared" si="16"/>
        <v>461150</v>
      </c>
      <c r="P134" s="6">
        <f t="shared" si="17"/>
        <v>15.717810472448141</v>
      </c>
    </row>
    <row r="135" spans="1:16" ht="12.75">
      <c r="A135" s="7" t="s">
        <v>283</v>
      </c>
      <c r="B135" s="8" t="s">
        <v>284</v>
      </c>
      <c r="C135" s="9">
        <v>120000</v>
      </c>
      <c r="D135" s="9">
        <v>625150</v>
      </c>
      <c r="E135" s="9">
        <v>547150</v>
      </c>
      <c r="F135" s="9">
        <v>86000</v>
      </c>
      <c r="G135" s="9">
        <v>0</v>
      </c>
      <c r="H135" s="9">
        <v>86000</v>
      </c>
      <c r="I135" s="9">
        <v>0</v>
      </c>
      <c r="J135" s="9">
        <v>0</v>
      </c>
      <c r="K135" s="9">
        <f t="shared" si="12"/>
        <v>461150</v>
      </c>
      <c r="L135" s="9">
        <f t="shared" si="13"/>
        <v>539150</v>
      </c>
      <c r="M135" s="9">
        <f t="shared" si="14"/>
        <v>15.717810472448141</v>
      </c>
      <c r="N135" s="9">
        <f t="shared" si="15"/>
        <v>539150</v>
      </c>
      <c r="O135" s="9">
        <f t="shared" si="16"/>
        <v>461150</v>
      </c>
      <c r="P135" s="9">
        <f t="shared" si="17"/>
        <v>15.717810472448141</v>
      </c>
    </row>
    <row r="136" spans="1:16" ht="25.5">
      <c r="A136" s="7" t="s">
        <v>320</v>
      </c>
      <c r="B136" s="8" t="s">
        <v>321</v>
      </c>
      <c r="C136" s="9">
        <v>30000</v>
      </c>
      <c r="D136" s="9">
        <v>30000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f t="shared" si="12"/>
        <v>0</v>
      </c>
      <c r="L136" s="9">
        <f t="shared" si="13"/>
        <v>30000</v>
      </c>
      <c r="M136" s="9">
        <f t="shared" si="14"/>
        <v>0</v>
      </c>
      <c r="N136" s="9">
        <f t="shared" si="15"/>
        <v>30000</v>
      </c>
      <c r="O136" s="9">
        <f t="shared" si="16"/>
        <v>0</v>
      </c>
      <c r="P136" s="9">
        <f t="shared" si="17"/>
        <v>0</v>
      </c>
    </row>
    <row r="137" spans="1:16" ht="25.5">
      <c r="A137" s="4" t="s">
        <v>285</v>
      </c>
      <c r="B137" s="5" t="s">
        <v>286</v>
      </c>
      <c r="C137" s="6">
        <v>1937337</v>
      </c>
      <c r="D137" s="6">
        <v>5376721</v>
      </c>
      <c r="E137" s="6">
        <v>4370914</v>
      </c>
      <c r="F137" s="6">
        <v>2916637.6</v>
      </c>
      <c r="G137" s="6">
        <v>0</v>
      </c>
      <c r="H137" s="6">
        <v>2914349.08</v>
      </c>
      <c r="I137" s="6">
        <v>2288.52</v>
      </c>
      <c r="J137" s="6">
        <v>0</v>
      </c>
      <c r="K137" s="6">
        <f t="shared" si="12"/>
        <v>1454276.4</v>
      </c>
      <c r="L137" s="6">
        <f t="shared" si="13"/>
        <v>2460083.4</v>
      </c>
      <c r="M137" s="6">
        <f t="shared" si="14"/>
        <v>66.72832272609345</v>
      </c>
      <c r="N137" s="6">
        <f t="shared" si="15"/>
        <v>2462371.92</v>
      </c>
      <c r="O137" s="6">
        <f t="shared" si="16"/>
        <v>1456564.92</v>
      </c>
      <c r="P137" s="6">
        <f t="shared" si="17"/>
        <v>66.67596479820925</v>
      </c>
    </row>
    <row r="138" spans="1:16" ht="38.25">
      <c r="A138" s="7" t="s">
        <v>291</v>
      </c>
      <c r="B138" s="8" t="s">
        <v>292</v>
      </c>
      <c r="C138" s="9">
        <v>1937337</v>
      </c>
      <c r="D138" s="9">
        <v>5376721</v>
      </c>
      <c r="E138" s="9">
        <v>4370914</v>
      </c>
      <c r="F138" s="9">
        <v>2916637.6</v>
      </c>
      <c r="G138" s="9">
        <v>0</v>
      </c>
      <c r="H138" s="9">
        <v>2914349.08</v>
      </c>
      <c r="I138" s="9">
        <v>2288.52</v>
      </c>
      <c r="J138" s="9">
        <v>0</v>
      </c>
      <c r="K138" s="9">
        <f t="shared" si="12"/>
        <v>1454276.4</v>
      </c>
      <c r="L138" s="9">
        <f t="shared" si="13"/>
        <v>2460083.4</v>
      </c>
      <c r="M138" s="9">
        <f t="shared" si="14"/>
        <v>66.72832272609345</v>
      </c>
      <c r="N138" s="9">
        <f t="shared" si="15"/>
        <v>2462371.92</v>
      </c>
      <c r="O138" s="9">
        <f t="shared" si="16"/>
        <v>1456564.92</v>
      </c>
      <c r="P138" s="9">
        <f t="shared" si="17"/>
        <v>66.67596479820925</v>
      </c>
    </row>
    <row r="139" spans="1:16" ht="12.75">
      <c r="A139" s="4" t="s">
        <v>322</v>
      </c>
      <c r="B139" s="5" t="s">
        <v>323</v>
      </c>
      <c r="C139" s="6">
        <v>100000</v>
      </c>
      <c r="D139" s="6">
        <v>164000</v>
      </c>
      <c r="E139" s="6">
        <v>104000</v>
      </c>
      <c r="F139" s="6">
        <v>50000</v>
      </c>
      <c r="G139" s="6">
        <v>0</v>
      </c>
      <c r="H139" s="6">
        <v>50000</v>
      </c>
      <c r="I139" s="6">
        <v>0</v>
      </c>
      <c r="J139" s="6">
        <v>0</v>
      </c>
      <c r="K139" s="6">
        <f t="shared" si="12"/>
        <v>54000</v>
      </c>
      <c r="L139" s="6">
        <f t="shared" si="13"/>
        <v>114000</v>
      </c>
      <c r="M139" s="6">
        <f t="shared" si="14"/>
        <v>48.07692307692308</v>
      </c>
      <c r="N139" s="6">
        <f t="shared" si="15"/>
        <v>114000</v>
      </c>
      <c r="O139" s="6">
        <f t="shared" si="16"/>
        <v>54000</v>
      </c>
      <c r="P139" s="6">
        <f t="shared" si="17"/>
        <v>48.07692307692308</v>
      </c>
    </row>
    <row r="140" spans="1:16" ht="38.25">
      <c r="A140" s="7" t="s">
        <v>324</v>
      </c>
      <c r="B140" s="8" t="s">
        <v>325</v>
      </c>
      <c r="C140" s="9">
        <v>100000</v>
      </c>
      <c r="D140" s="9">
        <v>164000</v>
      </c>
      <c r="E140" s="9">
        <v>104000</v>
      </c>
      <c r="F140" s="9">
        <v>50000</v>
      </c>
      <c r="G140" s="9">
        <v>0</v>
      </c>
      <c r="H140" s="9">
        <v>50000</v>
      </c>
      <c r="I140" s="9">
        <v>0</v>
      </c>
      <c r="J140" s="9">
        <v>0</v>
      </c>
      <c r="K140" s="9">
        <f t="shared" si="12"/>
        <v>54000</v>
      </c>
      <c r="L140" s="9">
        <f t="shared" si="13"/>
        <v>114000</v>
      </c>
      <c r="M140" s="9">
        <f t="shared" si="14"/>
        <v>48.07692307692308</v>
      </c>
      <c r="N140" s="9">
        <f t="shared" si="15"/>
        <v>114000</v>
      </c>
      <c r="O140" s="9">
        <f t="shared" si="16"/>
        <v>54000</v>
      </c>
      <c r="P140" s="9">
        <f t="shared" si="17"/>
        <v>48.07692307692308</v>
      </c>
    </row>
    <row r="141" spans="1:16" ht="12.75">
      <c r="A141" s="4" t="s">
        <v>326</v>
      </c>
      <c r="B141" s="5" t="s">
        <v>327</v>
      </c>
      <c r="C141" s="6">
        <v>262960</v>
      </c>
      <c r="D141" s="6">
        <v>1796498</v>
      </c>
      <c r="E141" s="6">
        <v>1673706</v>
      </c>
      <c r="F141" s="6">
        <v>523294.83</v>
      </c>
      <c r="G141" s="6">
        <v>0</v>
      </c>
      <c r="H141" s="6">
        <v>523294.83</v>
      </c>
      <c r="I141" s="6">
        <v>0</v>
      </c>
      <c r="J141" s="6">
        <v>0</v>
      </c>
      <c r="K141" s="6">
        <f t="shared" si="12"/>
        <v>1150411.17</v>
      </c>
      <c r="L141" s="6">
        <f t="shared" si="13"/>
        <v>1273203.17</v>
      </c>
      <c r="M141" s="6">
        <f t="shared" si="14"/>
        <v>31.265636258697764</v>
      </c>
      <c r="N141" s="6">
        <f t="shared" si="15"/>
        <v>1273203.17</v>
      </c>
      <c r="O141" s="6">
        <f t="shared" si="16"/>
        <v>1150411.17</v>
      </c>
      <c r="P141" s="6">
        <f t="shared" si="17"/>
        <v>31.265636258697764</v>
      </c>
    </row>
    <row r="142" spans="1:16" ht="25.5">
      <c r="A142" s="7" t="s">
        <v>328</v>
      </c>
      <c r="B142" s="8" t="s">
        <v>329</v>
      </c>
      <c r="C142" s="9">
        <v>0</v>
      </c>
      <c r="D142" s="9">
        <v>139740</v>
      </c>
      <c r="E142" s="9">
        <v>139740</v>
      </c>
      <c r="F142" s="9">
        <v>137740</v>
      </c>
      <c r="G142" s="9">
        <v>0</v>
      </c>
      <c r="H142" s="9">
        <v>137740</v>
      </c>
      <c r="I142" s="9">
        <v>0</v>
      </c>
      <c r="J142" s="9">
        <v>0</v>
      </c>
      <c r="K142" s="9">
        <f t="shared" si="12"/>
        <v>2000</v>
      </c>
      <c r="L142" s="9">
        <f t="shared" si="13"/>
        <v>2000</v>
      </c>
      <c r="M142" s="9">
        <f t="shared" si="14"/>
        <v>98.568770573923</v>
      </c>
      <c r="N142" s="9">
        <f t="shared" si="15"/>
        <v>2000</v>
      </c>
      <c r="O142" s="9">
        <f t="shared" si="16"/>
        <v>2000</v>
      </c>
      <c r="P142" s="9">
        <f t="shared" si="17"/>
        <v>98.568770573923</v>
      </c>
    </row>
    <row r="143" spans="1:16" ht="12.75">
      <c r="A143" s="7" t="s">
        <v>330</v>
      </c>
      <c r="B143" s="8" t="s">
        <v>331</v>
      </c>
      <c r="C143" s="9">
        <v>0</v>
      </c>
      <c r="D143" s="9">
        <v>46200</v>
      </c>
      <c r="E143" s="9">
        <v>46200</v>
      </c>
      <c r="F143" s="9">
        <v>46199.98</v>
      </c>
      <c r="G143" s="9">
        <v>0</v>
      </c>
      <c r="H143" s="9">
        <v>46199.98</v>
      </c>
      <c r="I143" s="9">
        <v>0</v>
      </c>
      <c r="J143" s="9">
        <v>0</v>
      </c>
      <c r="K143" s="9">
        <f t="shared" si="12"/>
        <v>0.01999999999679858</v>
      </c>
      <c r="L143" s="9">
        <f t="shared" si="13"/>
        <v>0.01999999999679858</v>
      </c>
      <c r="M143" s="9">
        <f t="shared" si="14"/>
        <v>99.99995670995672</v>
      </c>
      <c r="N143" s="9">
        <f t="shared" si="15"/>
        <v>0.01999999999679858</v>
      </c>
      <c r="O143" s="9">
        <f t="shared" si="16"/>
        <v>0.01999999999679858</v>
      </c>
      <c r="P143" s="9">
        <f t="shared" si="17"/>
        <v>99.99995670995672</v>
      </c>
    </row>
    <row r="144" spans="1:16" ht="25.5">
      <c r="A144" s="7" t="s">
        <v>332</v>
      </c>
      <c r="B144" s="8" t="s">
        <v>333</v>
      </c>
      <c r="C144" s="9">
        <v>0</v>
      </c>
      <c r="D144" s="9">
        <v>1250846</v>
      </c>
      <c r="E144" s="9">
        <v>1250846</v>
      </c>
      <c r="F144" s="9">
        <v>200844.84</v>
      </c>
      <c r="G144" s="9">
        <v>0</v>
      </c>
      <c r="H144" s="9">
        <v>200844.84</v>
      </c>
      <c r="I144" s="9">
        <v>0</v>
      </c>
      <c r="J144" s="9">
        <v>0</v>
      </c>
      <c r="K144" s="9">
        <f t="shared" si="12"/>
        <v>1050001.16</v>
      </c>
      <c r="L144" s="9">
        <f t="shared" si="13"/>
        <v>1050001.16</v>
      </c>
      <c r="M144" s="9">
        <f t="shared" si="14"/>
        <v>16.056720011895948</v>
      </c>
      <c r="N144" s="9">
        <f t="shared" si="15"/>
        <v>1050001.16</v>
      </c>
      <c r="O144" s="9">
        <f t="shared" si="16"/>
        <v>1050001.16</v>
      </c>
      <c r="P144" s="9">
        <f t="shared" si="17"/>
        <v>16.056720011895948</v>
      </c>
    </row>
    <row r="145" spans="1:16" ht="38.25">
      <c r="A145" s="7" t="s">
        <v>334</v>
      </c>
      <c r="B145" s="8" t="s">
        <v>335</v>
      </c>
      <c r="C145" s="9">
        <v>262960</v>
      </c>
      <c r="D145" s="9">
        <v>359712</v>
      </c>
      <c r="E145" s="9">
        <v>236920</v>
      </c>
      <c r="F145" s="9">
        <v>138510.01</v>
      </c>
      <c r="G145" s="9">
        <v>0</v>
      </c>
      <c r="H145" s="9">
        <v>138510.01</v>
      </c>
      <c r="I145" s="9">
        <v>0</v>
      </c>
      <c r="J145" s="9">
        <v>0</v>
      </c>
      <c r="K145" s="9">
        <f t="shared" si="12"/>
        <v>98409.98999999999</v>
      </c>
      <c r="L145" s="9">
        <f t="shared" si="13"/>
        <v>221201.99</v>
      </c>
      <c r="M145" s="9">
        <f t="shared" si="14"/>
        <v>58.46277646462942</v>
      </c>
      <c r="N145" s="9">
        <f t="shared" si="15"/>
        <v>221201.99</v>
      </c>
      <c r="O145" s="9">
        <f t="shared" si="16"/>
        <v>98409.98999999999</v>
      </c>
      <c r="P145" s="9">
        <f t="shared" si="17"/>
        <v>58.46277646462942</v>
      </c>
    </row>
    <row r="146" spans="1:16" ht="12.75">
      <c r="A146" s="4" t="s">
        <v>301</v>
      </c>
      <c r="B146" s="5" t="s">
        <v>302</v>
      </c>
      <c r="C146" s="6">
        <v>1140000</v>
      </c>
      <c r="D146" s="6">
        <v>4646960.8</v>
      </c>
      <c r="E146" s="6">
        <v>3790375.8</v>
      </c>
      <c r="F146" s="6">
        <v>1796582.8</v>
      </c>
      <c r="G146" s="6">
        <v>0</v>
      </c>
      <c r="H146" s="6">
        <v>2493305.51</v>
      </c>
      <c r="I146" s="6">
        <v>0</v>
      </c>
      <c r="J146" s="6">
        <v>0</v>
      </c>
      <c r="K146" s="6">
        <f t="shared" si="12"/>
        <v>1993792.9999999998</v>
      </c>
      <c r="L146" s="6">
        <f t="shared" si="13"/>
        <v>2850378</v>
      </c>
      <c r="M146" s="6">
        <f t="shared" si="14"/>
        <v>47.39854027138945</v>
      </c>
      <c r="N146" s="6">
        <f t="shared" si="15"/>
        <v>2153655.29</v>
      </c>
      <c r="O146" s="6">
        <f t="shared" si="16"/>
        <v>1297070.29</v>
      </c>
      <c r="P146" s="6">
        <f t="shared" si="17"/>
        <v>65.77990261546097</v>
      </c>
    </row>
    <row r="147" spans="1:16" ht="38.25">
      <c r="A147" s="7" t="s">
        <v>307</v>
      </c>
      <c r="B147" s="8" t="s">
        <v>308</v>
      </c>
      <c r="C147" s="9">
        <v>0</v>
      </c>
      <c r="D147" s="9">
        <v>300000</v>
      </c>
      <c r="E147" s="9">
        <v>238415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f t="shared" si="12"/>
        <v>238415</v>
      </c>
      <c r="L147" s="9">
        <f t="shared" si="13"/>
        <v>300000</v>
      </c>
      <c r="M147" s="9">
        <f t="shared" si="14"/>
        <v>0</v>
      </c>
      <c r="N147" s="9">
        <f t="shared" si="15"/>
        <v>300000</v>
      </c>
      <c r="O147" s="9">
        <f t="shared" si="16"/>
        <v>238415</v>
      </c>
      <c r="P147" s="9">
        <f t="shared" si="17"/>
        <v>0</v>
      </c>
    </row>
    <row r="148" spans="1:16" ht="12.75">
      <c r="A148" s="7" t="s">
        <v>309</v>
      </c>
      <c r="B148" s="8" t="s">
        <v>310</v>
      </c>
      <c r="C148" s="9">
        <v>1040000</v>
      </c>
      <c r="D148" s="9">
        <v>4233560.8</v>
      </c>
      <c r="E148" s="9">
        <v>3538560.8</v>
      </c>
      <c r="F148" s="9">
        <v>1788560.8</v>
      </c>
      <c r="G148" s="9">
        <v>0</v>
      </c>
      <c r="H148" s="9">
        <v>1788560.8</v>
      </c>
      <c r="I148" s="9">
        <v>0</v>
      </c>
      <c r="J148" s="9">
        <v>0</v>
      </c>
      <c r="K148" s="9">
        <f t="shared" si="12"/>
        <v>1749999.9999999998</v>
      </c>
      <c r="L148" s="9">
        <f t="shared" si="13"/>
        <v>2445000</v>
      </c>
      <c r="M148" s="9">
        <f t="shared" si="14"/>
        <v>50.544865584901075</v>
      </c>
      <c r="N148" s="9">
        <f t="shared" si="15"/>
        <v>2445000</v>
      </c>
      <c r="O148" s="9">
        <f t="shared" si="16"/>
        <v>1749999.9999999998</v>
      </c>
      <c r="P148" s="9">
        <f t="shared" si="17"/>
        <v>50.544865584901075</v>
      </c>
    </row>
    <row r="149" spans="1:16" ht="12.75">
      <c r="A149" s="7" t="s">
        <v>313</v>
      </c>
      <c r="B149" s="8" t="s">
        <v>272</v>
      </c>
      <c r="C149" s="9">
        <v>100000</v>
      </c>
      <c r="D149" s="9">
        <v>113400</v>
      </c>
      <c r="E149" s="9">
        <v>13400</v>
      </c>
      <c r="F149" s="9">
        <v>8022</v>
      </c>
      <c r="G149" s="9">
        <v>0</v>
      </c>
      <c r="H149" s="9">
        <v>704744.71</v>
      </c>
      <c r="I149" s="9">
        <v>0</v>
      </c>
      <c r="J149" s="9">
        <v>0</v>
      </c>
      <c r="K149" s="9">
        <f t="shared" si="12"/>
        <v>5378</v>
      </c>
      <c r="L149" s="9">
        <f t="shared" si="13"/>
        <v>105378</v>
      </c>
      <c r="M149" s="9">
        <f t="shared" si="14"/>
        <v>59.86567164179104</v>
      </c>
      <c r="N149" s="9">
        <f t="shared" si="15"/>
        <v>-591344.71</v>
      </c>
      <c r="O149" s="9">
        <f t="shared" si="16"/>
        <v>-691344.71</v>
      </c>
      <c r="P149" s="9">
        <f t="shared" si="17"/>
        <v>5259.288880597015</v>
      </c>
    </row>
    <row r="150" spans="1:16" ht="12.75">
      <c r="A150" s="4" t="s">
        <v>314</v>
      </c>
      <c r="B150" s="5" t="s">
        <v>315</v>
      </c>
      <c r="C150" s="6">
        <v>22222604</v>
      </c>
      <c r="D150" s="6">
        <v>49008583.8</v>
      </c>
      <c r="E150" s="6">
        <v>33829433.8</v>
      </c>
      <c r="F150" s="6">
        <v>15865497.809999997</v>
      </c>
      <c r="G150" s="6">
        <v>0</v>
      </c>
      <c r="H150" s="6">
        <v>17386348.03999999</v>
      </c>
      <c r="I150" s="6">
        <v>1205004.94</v>
      </c>
      <c r="J150" s="6">
        <v>65684.69</v>
      </c>
      <c r="K150" s="6">
        <f t="shared" si="12"/>
        <v>17963935.990000002</v>
      </c>
      <c r="L150" s="6">
        <f t="shared" si="13"/>
        <v>33143085.990000002</v>
      </c>
      <c r="M150" s="6">
        <f t="shared" si="14"/>
        <v>46.89850236275606</v>
      </c>
      <c r="N150" s="6">
        <f t="shared" si="15"/>
        <v>31622235.760000005</v>
      </c>
      <c r="O150" s="6">
        <f t="shared" si="16"/>
        <v>16443085.760000005</v>
      </c>
      <c r="P150" s="6">
        <f t="shared" si="17"/>
        <v>51.394144350119134</v>
      </c>
    </row>
  </sheetData>
  <mergeCells count="3">
    <mergeCell ref="A2:L2"/>
    <mergeCell ref="A3:L3"/>
    <mergeCell ref="A105:L105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shulzhenko</cp:lastModifiedBy>
  <cp:lastPrinted>2015-04-27T07:51:25Z</cp:lastPrinted>
  <dcterms:created xsi:type="dcterms:W3CDTF">1996-10-08T23:32:33Z</dcterms:created>
  <dcterms:modified xsi:type="dcterms:W3CDTF">2015-06-22T07:59:06Z</dcterms:modified>
  <cp:category/>
  <cp:version/>
  <cp:contentType/>
  <cp:contentStatus/>
</cp:coreProperties>
</file>